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eibsrv04.egebirlik.org.tr\Zeytin_Zeytinyagi\EZZİB-EFE\İSTATİSTİK\SEZONLUK İSTATİSTİK\2025\8 AĞUSTOS 2025\"/>
    </mc:Choice>
  </mc:AlternateContent>
  <xr:revisionPtr revIDLastSave="0" documentId="13_ncr:1_{E47AC078-5C69-4507-8C7C-30B6E9ACD557}" xr6:coauthVersionLast="47" xr6:coauthVersionMax="47" xr10:uidLastSave="{00000000-0000-0000-0000-000000000000}"/>
  <bookViews>
    <workbookView xWindow="-120" yWindow="-120" windowWidth="29040" windowHeight="15840" xr2:uid="{1345C12F-0DEF-4CCE-B4A6-504EF6BC99A4}"/>
  </bookViews>
  <sheets>
    <sheet name="TG IHRACAT ULKE GRUP+ULKE" sheetId="1" r:id="rId1"/>
  </sheets>
  <externalReferences>
    <externalReference r:id="rId2"/>
  </externalReferences>
  <definedNames>
    <definedName name="__bookmark_1">TG IHRACAT ULKE GRUP+[1]ULKE!$A$4:$H$12</definedName>
    <definedName name="_xlnm._FilterDatabase" localSheetId="0" hidden="1">'TG IHRACAT ULKE GRUP+ULKE'!$A$4:$K$4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" l="1"/>
  <c r="J12" i="1"/>
  <c r="K12" i="1"/>
  <c r="J6" i="1"/>
  <c r="K6" i="1"/>
  <c r="J7" i="1"/>
  <c r="K7" i="1"/>
  <c r="J8" i="1"/>
  <c r="K8" i="1"/>
  <c r="J9" i="1"/>
  <c r="K9" i="1"/>
  <c r="J10" i="1"/>
  <c r="K10" i="1"/>
  <c r="J11" i="1"/>
  <c r="K11" i="1"/>
  <c r="K5" i="1"/>
  <c r="J5" i="1"/>
  <c r="K14" i="1"/>
  <c r="J14" i="1"/>
  <c r="H6" i="1" l="1"/>
  <c r="G13" i="1"/>
  <c r="F13" i="1"/>
  <c r="C13" i="1"/>
  <c r="E13" i="1" s="1"/>
  <c r="D13" i="1"/>
  <c r="I14" i="1"/>
  <c r="H14" i="1"/>
  <c r="I12" i="1"/>
  <c r="H12" i="1"/>
  <c r="I11" i="1"/>
  <c r="H11" i="1"/>
  <c r="I9" i="1"/>
  <c r="H9" i="1"/>
  <c r="I10" i="1"/>
  <c r="H10" i="1"/>
  <c r="I7" i="1"/>
  <c r="H7" i="1"/>
  <c r="I8" i="1"/>
  <c r="H8" i="1"/>
  <c r="I6" i="1"/>
  <c r="I5" i="1"/>
  <c r="H5" i="1"/>
  <c r="E12" i="1"/>
  <c r="D12" i="1"/>
  <c r="E11" i="1"/>
  <c r="D11" i="1"/>
  <c r="E9" i="1"/>
  <c r="D9" i="1"/>
  <c r="E10" i="1"/>
  <c r="D10" i="1"/>
  <c r="E7" i="1"/>
  <c r="D7" i="1"/>
  <c r="E8" i="1"/>
  <c r="D8" i="1"/>
  <c r="E6" i="1"/>
  <c r="D6" i="1"/>
  <c r="E5" i="1"/>
  <c r="D5" i="1"/>
  <c r="H13" i="1" l="1"/>
  <c r="J13" i="1"/>
  <c r="I13" i="1"/>
  <c r="K13" i="1"/>
  <c r="E14" i="1"/>
  <c r="D14" i="1"/>
</calcChain>
</file>

<file path=xl/sharedStrings.xml><?xml version="1.0" encoding="utf-8"?>
<sst xmlns="http://schemas.openxmlformats.org/spreadsheetml/2006/main" count="26" uniqueCount="22">
  <si>
    <t>TÜRKİYE GENELİ RAPOR ÜLKE GRUPLARI</t>
  </si>
  <si>
    <t>ÜLKE ADI</t>
  </si>
  <si>
    <t>FAS</t>
  </si>
  <si>
    <t>MISIR</t>
  </si>
  <si>
    <t>YUNANİSTAN</t>
  </si>
  <si>
    <t>İSPANYA</t>
  </si>
  <si>
    <t>İTALYA</t>
  </si>
  <si>
    <t>SURİYE</t>
  </si>
  <si>
    <t>İRAN (İSLAM CUM.)</t>
  </si>
  <si>
    <t>MİKTAR 
DEĞİŞİM 
(%)</t>
  </si>
  <si>
    <t>TUTAR 
DEĞİŞİM 
(%)</t>
  </si>
  <si>
    <t>MİKTAR 
PAY
(%)</t>
  </si>
  <si>
    <t>TUTAR 
PAY
(%)</t>
  </si>
  <si>
    <t>*100 Bin ton ve üzeri üretim yapan ülkeler esas alınmıştır.</t>
  </si>
  <si>
    <t>SOFRALIK ZEYTİN TOPLAM İHRACAT</t>
  </si>
  <si>
    <t>ÜRETİCİ ÜLKELER BAZINDA TÜRKİYE GENELİ SOFRALIK ZEYTİN İHRACAT RAPORU</t>
  </si>
  <si>
    <t>MİKTAR 
(KG)</t>
  </si>
  <si>
    <t>TUTAR 
($)</t>
  </si>
  <si>
    <t>ÜRETİCİ ÜLKELERE YAPILAN SOFRALIK ZEYTİN İHRACATI</t>
  </si>
  <si>
    <t>DİĞER ÜLKELER</t>
  </si>
  <si>
    <t>01.10.2023 - 31.08.2024</t>
  </si>
  <si>
    <t>01.10.2024 - 31.08.2025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</si>
</sst>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"/>
    <numFmt numFmtId="165" formatCode="0.0%"/>
  </numFmts>
  <fonts count="23" x14ac:knownFonts="1">
    <font>
      <sz val="11"/>
      <color theme="1"/>
      <name val="Aptos Narrow"/>
      <family val="2"/>
      <charset val="162"/>
      <scheme val="minor"/>
    </font>
    <font>
      <sz val="11"/>
      <color theme="1"/>
      <name val="Aptos Narrow"/>
      <family val="2"/>
      <charset val="162"/>
      <scheme val="minor"/>
    </font>
    <font>
      <sz val="18"/>
      <color theme="3"/>
      <name val="Aptos Display"/>
      <family val="2"/>
      <charset val="162"/>
      <scheme val="major"/>
    </font>
    <font>
      <b/>
      <sz val="15"/>
      <color theme="3"/>
      <name val="Aptos Narrow"/>
      <family val="2"/>
      <charset val="162"/>
      <scheme val="minor"/>
    </font>
    <font>
      <b/>
      <sz val="13"/>
      <color theme="3"/>
      <name val="Aptos Narrow"/>
      <family val="2"/>
      <charset val="162"/>
      <scheme val="minor"/>
    </font>
    <font>
      <b/>
      <sz val="11"/>
      <color theme="3"/>
      <name val="Aptos Narrow"/>
      <family val="2"/>
      <charset val="162"/>
      <scheme val="minor"/>
    </font>
    <font>
      <sz val="11"/>
      <color rgb="FF006100"/>
      <name val="Aptos Narrow"/>
      <family val="2"/>
      <charset val="162"/>
      <scheme val="minor"/>
    </font>
    <font>
      <sz val="11"/>
      <color rgb="FF9C0006"/>
      <name val="Aptos Narrow"/>
      <family val="2"/>
      <charset val="162"/>
      <scheme val="minor"/>
    </font>
    <font>
      <sz val="11"/>
      <color rgb="FF9C5700"/>
      <name val="Aptos Narrow"/>
      <family val="2"/>
      <charset val="162"/>
      <scheme val="minor"/>
    </font>
    <font>
      <sz val="11"/>
      <color rgb="FF3F3F76"/>
      <name val="Aptos Narrow"/>
      <family val="2"/>
      <charset val="162"/>
      <scheme val="minor"/>
    </font>
    <font>
      <b/>
      <sz val="11"/>
      <color rgb="FF3F3F3F"/>
      <name val="Aptos Narrow"/>
      <family val="2"/>
      <charset val="162"/>
      <scheme val="minor"/>
    </font>
    <font>
      <b/>
      <sz val="11"/>
      <color rgb="FFFA7D00"/>
      <name val="Aptos Narrow"/>
      <family val="2"/>
      <charset val="162"/>
      <scheme val="minor"/>
    </font>
    <font>
      <sz val="11"/>
      <color rgb="FFFA7D00"/>
      <name val="Aptos Narrow"/>
      <family val="2"/>
      <charset val="162"/>
      <scheme val="minor"/>
    </font>
    <font>
      <b/>
      <sz val="11"/>
      <color theme="0"/>
      <name val="Aptos Narrow"/>
      <family val="2"/>
      <charset val="162"/>
      <scheme val="minor"/>
    </font>
    <font>
      <sz val="11"/>
      <color rgb="FFFF0000"/>
      <name val="Aptos Narrow"/>
      <family val="2"/>
      <charset val="162"/>
      <scheme val="minor"/>
    </font>
    <font>
      <i/>
      <sz val="11"/>
      <color rgb="FF7F7F7F"/>
      <name val="Aptos Narrow"/>
      <family val="2"/>
      <charset val="162"/>
      <scheme val="minor"/>
    </font>
    <font>
      <b/>
      <sz val="11"/>
      <color theme="1"/>
      <name val="Aptos Narrow"/>
      <family val="2"/>
      <charset val="162"/>
      <scheme val="minor"/>
    </font>
    <font>
      <sz val="11"/>
      <color theme="0"/>
      <name val="Aptos Narrow"/>
      <family val="2"/>
      <charset val="162"/>
      <scheme val="minor"/>
    </font>
    <font>
      <sz val="10"/>
      <color indexed="12"/>
      <name val="Arial"/>
      <family val="2"/>
      <charset val="162"/>
    </font>
    <font>
      <b/>
      <sz val="12"/>
      <color indexed="8"/>
      <name val="Times"/>
      <family val="1"/>
    </font>
    <font>
      <sz val="12"/>
      <color theme="1"/>
      <name val="Times"/>
      <family val="1"/>
    </font>
    <font>
      <b/>
      <sz val="12"/>
      <color theme="1"/>
      <name val="Times"/>
      <family val="1"/>
    </font>
    <font>
      <sz val="12"/>
      <color indexed="8"/>
      <name val="Times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3">
    <xf numFmtId="0" fontId="0" fillId="0" borderId="0" xfId="0"/>
    <xf numFmtId="0" fontId="19" fillId="0" borderId="11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vertical="center" wrapText="1"/>
    </xf>
    <xf numFmtId="0" fontId="21" fillId="0" borderId="11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3" fontId="19" fillId="0" borderId="14" xfId="0" applyNumberFormat="1" applyFont="1" applyBorder="1" applyAlignment="1">
      <alignment horizontal="center" vertical="center" wrapText="1"/>
    </xf>
    <xf numFmtId="0" fontId="19" fillId="0" borderId="15" xfId="0" applyFont="1" applyBorder="1" applyAlignment="1">
      <alignment horizontal="left" vertical="center" wrapText="1"/>
    </xf>
    <xf numFmtId="3" fontId="19" fillId="0" borderId="10" xfId="0" applyNumberFormat="1" applyFont="1" applyBorder="1" applyAlignment="1">
      <alignment horizontal="center" vertical="center" wrapText="1"/>
    </xf>
    <xf numFmtId="3" fontId="19" fillId="0" borderId="15" xfId="0" applyNumberFormat="1" applyFont="1" applyBorder="1" applyAlignment="1">
      <alignment horizontal="center" vertical="center" wrapText="1"/>
    </xf>
    <xf numFmtId="0" fontId="22" fillId="0" borderId="10" xfId="0" applyFont="1" applyBorder="1" applyAlignment="1">
      <alignment horizontal="left" vertical="center"/>
    </xf>
    <xf numFmtId="3" fontId="22" fillId="0" borderId="10" xfId="0" applyNumberFormat="1" applyFont="1" applyBorder="1" applyAlignment="1">
      <alignment horizontal="center" vertical="center"/>
    </xf>
    <xf numFmtId="165" fontId="20" fillId="0" borderId="10" xfId="1" applyNumberFormat="1" applyFont="1" applyFill="1" applyBorder="1" applyAlignment="1">
      <alignment horizontal="center" vertical="center"/>
    </xf>
    <xf numFmtId="164" fontId="22" fillId="0" borderId="10" xfId="0" applyNumberFormat="1" applyFont="1" applyBorder="1" applyAlignment="1">
      <alignment horizontal="center" vertical="center"/>
    </xf>
    <xf numFmtId="0" fontId="19" fillId="34" borderId="10" xfId="0" applyFont="1" applyFill="1" applyBorder="1" applyAlignment="1">
      <alignment vertical="center" wrapText="1"/>
    </xf>
    <xf numFmtId="3" fontId="19" fillId="34" borderId="10" xfId="0" applyNumberFormat="1" applyFont="1" applyFill="1" applyBorder="1" applyAlignment="1">
      <alignment horizontal="center" vertical="center" wrapText="1"/>
    </xf>
    <xf numFmtId="165" fontId="21" fillId="34" borderId="10" xfId="1" applyNumberFormat="1" applyFont="1" applyFill="1" applyBorder="1" applyAlignment="1">
      <alignment horizontal="center" vertical="center"/>
    </xf>
    <xf numFmtId="164" fontId="19" fillId="34" borderId="10" xfId="0" applyNumberFormat="1" applyFont="1" applyFill="1" applyBorder="1" applyAlignment="1">
      <alignment horizontal="center" vertical="center"/>
    </xf>
    <xf numFmtId="0" fontId="22" fillId="0" borderId="10" xfId="0" applyFont="1" applyBorder="1" applyAlignment="1">
      <alignment vertical="center" wrapText="1"/>
    </xf>
    <xf numFmtId="3" fontId="22" fillId="0" borderId="10" xfId="0" applyNumberFormat="1" applyFont="1" applyBorder="1" applyAlignment="1">
      <alignment horizontal="center" vertical="center" wrapText="1"/>
    </xf>
    <xf numFmtId="0" fontId="21" fillId="33" borderId="10" xfId="0" applyFont="1" applyFill="1" applyBorder="1" applyAlignment="1">
      <alignment vertical="center"/>
    </xf>
    <xf numFmtId="3" fontId="21" fillId="33" borderId="10" xfId="0" applyNumberFormat="1" applyFont="1" applyFill="1" applyBorder="1" applyAlignment="1">
      <alignment horizontal="center" vertical="center"/>
    </xf>
    <xf numFmtId="9" fontId="21" fillId="33" borderId="10" xfId="1" applyFont="1" applyFill="1" applyBorder="1" applyAlignment="1">
      <alignment horizontal="center" vertical="center"/>
    </xf>
    <xf numFmtId="1" fontId="21" fillId="33" borderId="10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165" fontId="20" fillId="0" borderId="0" xfId="1" applyNumberFormat="1" applyFont="1" applyFill="1" applyBorder="1" applyAlignment="1">
      <alignment horizontal="center" vertical="center"/>
    </xf>
    <xf numFmtId="3" fontId="22" fillId="0" borderId="0" xfId="0" applyNumberFormat="1" applyFont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164" fontId="22" fillId="0" borderId="0" xfId="0" applyNumberFormat="1" applyFont="1" applyAlignment="1">
      <alignment horizontal="center" vertical="center"/>
    </xf>
    <xf numFmtId="0" fontId="20" fillId="0" borderId="0" xfId="0" applyFont="1" applyAlignment="1">
      <alignment vertical="center"/>
    </xf>
  </cellXfs>
  <cellStyles count="44">
    <cellStyle name="%20 - Vurgu1" xfId="20" builtinId="30" customBuiltin="1"/>
    <cellStyle name="%20 - Vurgu2" xfId="24" builtinId="34" customBuiltin="1"/>
    <cellStyle name="%20 - Vurgu3" xfId="28" builtinId="38" customBuiltin="1"/>
    <cellStyle name="%20 - Vurgu4" xfId="32" builtinId="42" customBuiltin="1"/>
    <cellStyle name="%20 - Vurgu5" xfId="36" builtinId="46" customBuiltin="1"/>
    <cellStyle name="%20 - Vurgu6" xfId="40" builtinId="50" customBuiltin="1"/>
    <cellStyle name="%40 - Vurgu1" xfId="21" builtinId="31" customBuiltin="1"/>
    <cellStyle name="%40 - Vurgu2" xfId="25" builtinId="35" customBuiltin="1"/>
    <cellStyle name="%40 - Vurgu3" xfId="29" builtinId="39" customBuiltin="1"/>
    <cellStyle name="%40 - Vurgu4" xfId="33" builtinId="43" customBuiltin="1"/>
    <cellStyle name="%40 - Vurgu5" xfId="37" builtinId="47" customBuiltin="1"/>
    <cellStyle name="%40 - Vurgu6" xfId="41" builtinId="51" customBuiltin="1"/>
    <cellStyle name="%60 - Vurgu1" xfId="22" builtinId="32" customBuiltin="1"/>
    <cellStyle name="%60 - Vurgu2" xfId="26" builtinId="36" customBuiltin="1"/>
    <cellStyle name="%60 - Vurgu3" xfId="30" builtinId="40" customBuiltin="1"/>
    <cellStyle name="%60 - Vurgu4" xfId="34" builtinId="44" customBuiltin="1"/>
    <cellStyle name="%60 - Vurgu5" xfId="38" builtinId="48" customBuiltin="1"/>
    <cellStyle name="%60 - Vurgu6" xfId="42" builtinId="52" customBuiltin="1"/>
    <cellStyle name="Açıklama Metni" xfId="17" builtinId="53" customBuiltin="1"/>
    <cellStyle name="Ana Başlık" xfId="2" builtinId="15" customBuiltin="1"/>
    <cellStyle name="Bağlı Hücre" xfId="13" builtinId="24" customBuiltin="1"/>
    <cellStyle name="Başlık 1" xfId="3" builtinId="16" customBuiltin="1"/>
    <cellStyle name="Başlık 2" xfId="4" builtinId="17" customBuiltin="1"/>
    <cellStyle name="Başlık 3" xfId="5" builtinId="18" customBuiltin="1"/>
    <cellStyle name="Başlık 4" xfId="6" builtinId="19" customBuiltin="1"/>
    <cellStyle name="Çıkış" xfId="11" builtinId="21" customBuiltin="1"/>
    <cellStyle name="Giriş" xfId="10" builtinId="20" customBuiltin="1"/>
    <cellStyle name="Hesaplama" xfId="12" builtinId="22" customBuiltin="1"/>
    <cellStyle name="Hyperlink" xfId="43" xr:uid="{96FC49FC-326D-40D5-801F-444C3D71DEBD}"/>
    <cellStyle name="İşaretli Hücre" xfId="14" builtinId="23" customBuiltin="1"/>
    <cellStyle name="İyi" xfId="7" builtinId="26" customBuiltin="1"/>
    <cellStyle name="Kötü" xfId="8" builtinId="27" customBuiltin="1"/>
    <cellStyle name="Normal" xfId="0" builtinId="0"/>
    <cellStyle name="Not" xfId="16" builtinId="10" customBuiltin="1"/>
    <cellStyle name="Nötr" xfId="9" builtinId="28" customBuiltin="1"/>
    <cellStyle name="Toplam" xfId="18" builtinId="25" customBuiltin="1"/>
    <cellStyle name="Uyarı Metni" xfId="15" builtinId="11" customBuiltin="1"/>
    <cellStyle name="Vurgu1" xfId="19" builtinId="29" customBuiltin="1"/>
    <cellStyle name="Vurgu2" xfId="23" builtinId="33" customBuiltin="1"/>
    <cellStyle name="Vurgu3" xfId="27" builtinId="37" customBuiltin="1"/>
    <cellStyle name="Vurgu4" xfId="31" builtinId="41" customBuiltin="1"/>
    <cellStyle name="Vurgu5" xfId="35" builtinId="45" customBuiltin="1"/>
    <cellStyle name="Vurgu6" xfId="39" builtinId="49" customBuiltin="1"/>
    <cellStyle name="Yüzd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ULKE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LK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CB547-9FFD-485A-8FDA-0554523AC9EE}">
  <dimension ref="A1:K16"/>
  <sheetViews>
    <sheetView tabSelected="1" zoomScale="145" zoomScaleNormal="145" workbookViewId="0">
      <selection activeCell="B19" sqref="B19"/>
    </sheetView>
  </sheetViews>
  <sheetFormatPr defaultRowHeight="15.75" x14ac:dyDescent="0.25"/>
  <cols>
    <col min="1" max="1" width="54.7109375" style="32" customWidth="1"/>
    <col min="2" max="2" width="11.5703125" style="32" bestFit="1" customWidth="1"/>
    <col min="3" max="3" width="12.7109375" style="32" bestFit="1" customWidth="1"/>
    <col min="4" max="4" width="11.28515625" style="32" customWidth="1"/>
    <col min="5" max="5" width="9.5703125" style="32" customWidth="1"/>
    <col min="6" max="6" width="11.5703125" style="32" bestFit="1" customWidth="1"/>
    <col min="7" max="7" width="12.7109375" style="32" bestFit="1" customWidth="1"/>
    <col min="8" max="8" width="11" style="32" customWidth="1"/>
    <col min="9" max="9" width="9.42578125" style="32" customWidth="1"/>
    <col min="10" max="11" width="11.5703125" style="32" customWidth="1"/>
    <col min="12" max="16384" width="9.140625" style="32"/>
  </cols>
  <sheetData>
    <row r="1" spans="1:11" ht="1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ht="15.75" customHeight="1" x14ac:dyDescent="0.25">
      <c r="A2" s="1" t="s">
        <v>15</v>
      </c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ht="15.75" customHeight="1" x14ac:dyDescent="0.25">
      <c r="A3" s="4" t="s">
        <v>1</v>
      </c>
      <c r="B3" s="5" t="s">
        <v>20</v>
      </c>
      <c r="C3" s="6"/>
      <c r="D3" s="6"/>
      <c r="E3" s="7"/>
      <c r="F3" s="5" t="s">
        <v>21</v>
      </c>
      <c r="G3" s="6"/>
      <c r="H3" s="6"/>
      <c r="I3" s="7"/>
      <c r="J3" s="8" t="s">
        <v>9</v>
      </c>
      <c r="K3" s="8" t="s">
        <v>10</v>
      </c>
    </row>
    <row r="4" spans="1:11" ht="45.75" customHeight="1" x14ac:dyDescent="0.25">
      <c r="A4" s="9"/>
      <c r="B4" s="10" t="s">
        <v>16</v>
      </c>
      <c r="C4" s="10" t="s">
        <v>17</v>
      </c>
      <c r="D4" s="10" t="s">
        <v>11</v>
      </c>
      <c r="E4" s="10" t="s">
        <v>12</v>
      </c>
      <c r="F4" s="10" t="s">
        <v>16</v>
      </c>
      <c r="G4" s="10" t="s">
        <v>17</v>
      </c>
      <c r="H4" s="10" t="s">
        <v>11</v>
      </c>
      <c r="I4" s="10" t="s">
        <v>12</v>
      </c>
      <c r="J4" s="11"/>
      <c r="K4" s="11"/>
    </row>
    <row r="5" spans="1:11" ht="15" customHeight="1" x14ac:dyDescent="0.25">
      <c r="A5" s="12" t="s">
        <v>5</v>
      </c>
      <c r="B5" s="13">
        <v>514100.8</v>
      </c>
      <c r="C5" s="13">
        <v>908980.25</v>
      </c>
      <c r="D5" s="14">
        <f>B5/B14</f>
        <v>7.2459358099594782E-3</v>
      </c>
      <c r="E5" s="14">
        <f>C5/C14</f>
        <v>4.7653536042994811E-3</v>
      </c>
      <c r="F5" s="13">
        <v>1065041.2</v>
      </c>
      <c r="G5" s="13">
        <v>1302776.6200000001</v>
      </c>
      <c r="H5" s="14">
        <f>F5/F14</f>
        <v>1.1484087267330766E-2</v>
      </c>
      <c r="I5" s="14">
        <f>G5/G14</f>
        <v>5.5438601530062043E-3</v>
      </c>
      <c r="J5" s="15">
        <f>(F5/B5-1)*100</f>
        <v>107.16583207028658</v>
      </c>
      <c r="K5" s="15">
        <f>(G5/C5-1)*100</f>
        <v>43.32287417685918</v>
      </c>
    </row>
    <row r="6" spans="1:11" ht="15" customHeight="1" x14ac:dyDescent="0.25">
      <c r="A6" s="12" t="s">
        <v>6</v>
      </c>
      <c r="B6" s="13">
        <v>216045.74</v>
      </c>
      <c r="C6" s="13">
        <v>443628.67</v>
      </c>
      <c r="D6" s="14">
        <f>B6/B14</f>
        <v>3.0450323439589954E-3</v>
      </c>
      <c r="E6" s="14">
        <f>C6/C14</f>
        <v>2.3257353298436188E-3</v>
      </c>
      <c r="F6" s="13">
        <v>509297.94</v>
      </c>
      <c r="G6" s="13">
        <v>943353.6</v>
      </c>
      <c r="H6" s="14">
        <f>F6/F14</f>
        <v>5.4916391854435195E-3</v>
      </c>
      <c r="I6" s="14">
        <f>G6/G14</f>
        <v>4.0143646677010163E-3</v>
      </c>
      <c r="J6" s="15">
        <f t="shared" ref="J6:J11" si="0">(F6/B6-1)*100</f>
        <v>135.73616401786032</v>
      </c>
      <c r="K6" s="15">
        <f t="shared" ref="K6:K11" si="1">(G6/C6-1)*100</f>
        <v>112.64486806048852</v>
      </c>
    </row>
    <row r="7" spans="1:11" ht="15" customHeight="1" x14ac:dyDescent="0.25">
      <c r="A7" s="12" t="s">
        <v>8</v>
      </c>
      <c r="B7" s="13">
        <v>212716.92</v>
      </c>
      <c r="C7" s="13">
        <v>679328.07</v>
      </c>
      <c r="D7" s="14">
        <f>B7/B14</f>
        <v>2.9981146654747192E-3</v>
      </c>
      <c r="E7" s="14">
        <f>C7/C14</f>
        <v>3.5613958244706746E-3</v>
      </c>
      <c r="F7" s="13">
        <v>270936.21000000002</v>
      </c>
      <c r="G7" s="13">
        <v>691270.32</v>
      </c>
      <c r="H7" s="14">
        <f>F7/F14</f>
        <v>2.9214410480269261E-3</v>
      </c>
      <c r="I7" s="14">
        <f>G7/G14</f>
        <v>2.9416447326202763E-3</v>
      </c>
      <c r="J7" s="15">
        <f t="shared" si="0"/>
        <v>27.369374283907465</v>
      </c>
      <c r="K7" s="15">
        <f t="shared" si="1"/>
        <v>1.7579503228830173</v>
      </c>
    </row>
    <row r="8" spans="1:11" ht="15" customHeight="1" x14ac:dyDescent="0.25">
      <c r="A8" s="12" t="s">
        <v>4</v>
      </c>
      <c r="B8" s="13">
        <v>113664.3</v>
      </c>
      <c r="C8" s="13">
        <v>332807.90999999997</v>
      </c>
      <c r="D8" s="14">
        <f>B8/B14</f>
        <v>1.602028671583427E-3</v>
      </c>
      <c r="E8" s="14">
        <f>C8/C14</f>
        <v>1.7447544910440872E-3</v>
      </c>
      <c r="F8" s="13">
        <v>269339.06</v>
      </c>
      <c r="G8" s="13">
        <v>589773.74</v>
      </c>
      <c r="H8" s="14">
        <f>F8/F14</f>
        <v>2.9042193574678964E-3</v>
      </c>
      <c r="I8" s="14">
        <f>G8/G14</f>
        <v>2.5097342754550208E-3</v>
      </c>
      <c r="J8" s="15">
        <f t="shared" si="0"/>
        <v>136.96011852446196</v>
      </c>
      <c r="K8" s="15">
        <f t="shared" si="1"/>
        <v>77.211455100331008</v>
      </c>
    </row>
    <row r="9" spans="1:11" ht="15" customHeight="1" x14ac:dyDescent="0.25">
      <c r="A9" s="12" t="s">
        <v>7</v>
      </c>
      <c r="B9" s="13">
        <v>26456.67</v>
      </c>
      <c r="C9" s="13">
        <v>92099.99</v>
      </c>
      <c r="D9" s="14">
        <f>B9/B14</f>
        <v>3.7289055485865925E-4</v>
      </c>
      <c r="E9" s="14">
        <f>C9/C14</f>
        <v>4.8283669452933237E-4</v>
      </c>
      <c r="F9" s="13">
        <v>99026.587</v>
      </c>
      <c r="G9" s="13">
        <v>189775.59</v>
      </c>
      <c r="H9" s="14">
        <f>F9/F14</f>
        <v>1.0677802576031072E-3</v>
      </c>
      <c r="I9" s="14">
        <f>G9/G14</f>
        <v>8.0757461813694704E-4</v>
      </c>
      <c r="J9" s="15">
        <f t="shared" si="0"/>
        <v>274.29724526934041</v>
      </c>
      <c r="K9" s="15">
        <f t="shared" si="1"/>
        <v>106.05386602104949</v>
      </c>
    </row>
    <row r="10" spans="1:11" ht="15" customHeight="1" x14ac:dyDescent="0.25">
      <c r="A10" s="12" t="s">
        <v>3</v>
      </c>
      <c r="B10" s="13">
        <v>51165</v>
      </c>
      <c r="C10" s="13">
        <v>51577.15</v>
      </c>
      <c r="D10" s="14">
        <f>B10/B14</f>
        <v>7.2113932854525164E-4</v>
      </c>
      <c r="E10" s="14">
        <f>C10/C14</f>
        <v>2.7039460720075601E-4</v>
      </c>
      <c r="F10" s="13">
        <v>75782</v>
      </c>
      <c r="G10" s="13">
        <v>171527.04000000001</v>
      </c>
      <c r="H10" s="14">
        <f>F10/F14</f>
        <v>8.1713937572824424E-4</v>
      </c>
      <c r="I10" s="14">
        <f>G10/G14</f>
        <v>7.2991939494516044E-4</v>
      </c>
      <c r="J10" s="15">
        <f t="shared" si="0"/>
        <v>48.112967849115606</v>
      </c>
      <c r="K10" s="15">
        <f t="shared" si="1"/>
        <v>232.56401332760728</v>
      </c>
    </row>
    <row r="11" spans="1:11" ht="15" customHeight="1" x14ac:dyDescent="0.25">
      <c r="A11" s="12" t="s">
        <v>2</v>
      </c>
      <c r="B11" s="13">
        <v>180</v>
      </c>
      <c r="C11" s="13">
        <v>1668</v>
      </c>
      <c r="D11" s="14">
        <f>B11/B14</f>
        <v>2.5369897222348342E-6</v>
      </c>
      <c r="E11" s="14">
        <f>C11/C14</f>
        <v>8.7445352217185512E-6</v>
      </c>
      <c r="F11" s="13">
        <v>37980</v>
      </c>
      <c r="G11" s="13">
        <v>32889.07</v>
      </c>
      <c r="H11" s="14">
        <f>F11/F14</f>
        <v>4.095293538064279E-4</v>
      </c>
      <c r="I11" s="14">
        <f>G11/G14</f>
        <v>1.399567676018255E-4</v>
      </c>
      <c r="J11" s="15">
        <f t="shared" si="0"/>
        <v>21000</v>
      </c>
      <c r="K11" s="15">
        <f t="shared" si="1"/>
        <v>1871.7667865707433</v>
      </c>
    </row>
    <row r="12" spans="1:11" ht="15" customHeight="1" x14ac:dyDescent="0.25">
      <c r="A12" s="16" t="s">
        <v>18</v>
      </c>
      <c r="B12" s="17">
        <v>1134329.43</v>
      </c>
      <c r="C12" s="17">
        <v>2510090.04</v>
      </c>
      <c r="D12" s="18">
        <f>B12/B14</f>
        <v>1.5987678364102764E-2</v>
      </c>
      <c r="E12" s="18">
        <f>C12/C14</f>
        <v>1.3159215086609669E-2</v>
      </c>
      <c r="F12" s="17">
        <v>2327402.997</v>
      </c>
      <c r="G12" s="17">
        <v>3921365.98</v>
      </c>
      <c r="H12" s="18">
        <f>F12/F14</f>
        <v>2.5095835845406887E-2</v>
      </c>
      <c r="I12" s="18">
        <f>G12/G14</f>
        <v>1.6687054609466449E-2</v>
      </c>
      <c r="J12" s="19">
        <f t="shared" ref="J12" si="2">(F12/B12-1)*100</f>
        <v>105.17875455281099</v>
      </c>
      <c r="K12" s="19">
        <f t="shared" ref="K12" si="3">(G12/C12-1)*100</f>
        <v>56.224116167561867</v>
      </c>
    </row>
    <row r="13" spans="1:11" ht="15" customHeight="1" x14ac:dyDescent="0.25">
      <c r="A13" s="20" t="s">
        <v>19</v>
      </c>
      <c r="B13" s="21">
        <f>B14-B12</f>
        <v>69815898.874999985</v>
      </c>
      <c r="C13" s="21">
        <f>C14-C12</f>
        <v>188237612.12000003</v>
      </c>
      <c r="D13" s="14">
        <f>B13/B14</f>
        <v>0.98401232163589714</v>
      </c>
      <c r="E13" s="14">
        <f>C13/C14</f>
        <v>0.98684078491339033</v>
      </c>
      <c r="F13" s="21">
        <f>F14-F12</f>
        <v>90413201.912</v>
      </c>
      <c r="G13" s="21">
        <f>G14-G12</f>
        <v>231073129.56</v>
      </c>
      <c r="H13" s="14">
        <f>F13/F14</f>
        <v>0.97490416415459313</v>
      </c>
      <c r="I13" s="14">
        <f>G13/G14</f>
        <v>0.9833129453905336</v>
      </c>
      <c r="J13" s="13">
        <f t="shared" ref="J12:K14" si="4">(F13/B13-1)*100</f>
        <v>29.502310174188118</v>
      </c>
      <c r="K13" s="13">
        <f t="shared" si="4"/>
        <v>22.756088412709286</v>
      </c>
    </row>
    <row r="14" spans="1:11" ht="15" customHeight="1" x14ac:dyDescent="0.25">
      <c r="A14" s="22" t="s">
        <v>14</v>
      </c>
      <c r="B14" s="23">
        <v>70950228.304999992</v>
      </c>
      <c r="C14" s="23">
        <v>190747702.16000003</v>
      </c>
      <c r="D14" s="24">
        <f>B14/B14</f>
        <v>1</v>
      </c>
      <c r="E14" s="24">
        <f>C14/C14</f>
        <v>1</v>
      </c>
      <c r="F14" s="23">
        <v>92740604.908999994</v>
      </c>
      <c r="G14" s="23">
        <v>234994495.53999999</v>
      </c>
      <c r="H14" s="24">
        <f>F14/F14</f>
        <v>1</v>
      </c>
      <c r="I14" s="24">
        <f>G14/G14</f>
        <v>1</v>
      </c>
      <c r="J14" s="25">
        <f t="shared" si="4"/>
        <v>30.712200826652449</v>
      </c>
      <c r="K14" s="25">
        <f t="shared" si="4"/>
        <v>23.19650138846001</v>
      </c>
    </row>
    <row r="15" spans="1:11" ht="15" customHeight="1" x14ac:dyDescent="0.25">
      <c r="A15" s="26"/>
      <c r="B15" s="27"/>
      <c r="C15" s="27"/>
      <c r="D15" s="28"/>
      <c r="E15" s="28"/>
      <c r="F15" s="29"/>
      <c r="G15" s="30"/>
      <c r="H15" s="28"/>
      <c r="I15" s="28"/>
      <c r="J15" s="31"/>
      <c r="K15" s="31"/>
    </row>
    <row r="16" spans="1:11" x14ac:dyDescent="0.25">
      <c r="A16" s="32" t="s">
        <v>13</v>
      </c>
    </row>
  </sheetData>
  <mergeCells count="7">
    <mergeCell ref="A1:K1"/>
    <mergeCell ref="A2:K2"/>
    <mergeCell ref="A3:A4"/>
    <mergeCell ref="B3:E3"/>
    <mergeCell ref="F3:I3"/>
    <mergeCell ref="J3:J4"/>
    <mergeCell ref="K3:K4"/>
  </mergeCells>
  <pageMargins left="0.25" right="0.25" top="0.25" bottom="0.25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TG IHRACAT ULKE GRUP+ULKE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TG IHRACAT ULKE GRUP+ULKE</dc:title>
  <dc:creator>EİB YÖNETİCİ</dc:creator>
  <cp:lastModifiedBy>Begum Eraltinkostekliler</cp:lastModifiedBy>
  <dcterms:created xsi:type="dcterms:W3CDTF">2025-07-03T12:18:05Z</dcterms:created>
  <dcterms:modified xsi:type="dcterms:W3CDTF">2025-09-03T09:17:19Z</dcterms:modified>
</cp:coreProperties>
</file>