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SEZONLUK İSTATİSTİK\2025\7 TEMMUZ 2025\"/>
    </mc:Choice>
  </mc:AlternateContent>
  <xr:revisionPtr revIDLastSave="0" documentId="13_ncr:1_{108EE4E9-AA42-4E2D-A3C0-60A40765B6E7}" xr6:coauthVersionLast="47" xr6:coauthVersionMax="47" xr10:uidLastSave="{00000000-0000-0000-0000-000000000000}"/>
  <bookViews>
    <workbookView xWindow="-120" yWindow="-120" windowWidth="29040" windowHeight="15840" xr2:uid="{1345C12F-0DEF-4CCE-B4A6-504EF6BC99A4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GRUP+[1]ULKE!$A$4:$H$12</definedName>
    <definedName name="_xlnm._FilterDatabase" localSheetId="0" hidden="1">'TG IHRACAT ULKE GRUP+ULKE'!$A$4:$K$4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K10" i="1"/>
  <c r="J10" i="1"/>
  <c r="K12" i="1"/>
  <c r="J12" i="1"/>
  <c r="K13" i="1"/>
  <c r="J13" i="1"/>
  <c r="H6" i="1" l="1"/>
  <c r="G13" i="1"/>
  <c r="I13" i="1" s="1"/>
  <c r="F13" i="1"/>
  <c r="H13" i="1" s="1"/>
  <c r="C13" i="1"/>
  <c r="E13" i="1" s="1"/>
  <c r="B13" i="1"/>
  <c r="D13" i="1" s="1"/>
  <c r="I14" i="1"/>
  <c r="H14" i="1"/>
  <c r="I12" i="1"/>
  <c r="H12" i="1"/>
  <c r="I11" i="1"/>
  <c r="H11" i="1"/>
  <c r="I10" i="1"/>
  <c r="H10" i="1"/>
  <c r="I9" i="1"/>
  <c r="H9" i="1"/>
  <c r="I7" i="1"/>
  <c r="H7" i="1"/>
  <c r="I8" i="1"/>
  <c r="H8" i="1"/>
  <c r="I6" i="1"/>
  <c r="I5" i="1"/>
  <c r="H5" i="1"/>
  <c r="E12" i="1"/>
  <c r="D12" i="1"/>
  <c r="E11" i="1"/>
  <c r="D11" i="1"/>
  <c r="E10" i="1"/>
  <c r="D10" i="1"/>
  <c r="E9" i="1"/>
  <c r="D9" i="1"/>
  <c r="E7" i="1"/>
  <c r="D7" i="1"/>
  <c r="E8" i="1"/>
  <c r="D8" i="1"/>
  <c r="E6" i="1"/>
  <c r="D6" i="1"/>
  <c r="E5" i="1"/>
  <c r="D5" i="1"/>
  <c r="E14" i="1" l="1"/>
  <c r="D14" i="1"/>
</calcChain>
</file>

<file path=xl/sharedStrings.xml><?xml version="1.0" encoding="utf-8"?>
<sst xmlns="http://schemas.openxmlformats.org/spreadsheetml/2006/main" count="26" uniqueCount="22">
  <si>
    <t>TÜRKİYE GENELİ RAPOR ÜLKE GRUPLARI</t>
  </si>
  <si>
    <t>ÜLKE ADI</t>
  </si>
  <si>
    <t>FAS</t>
  </si>
  <si>
    <t>MISIR</t>
  </si>
  <si>
    <t>YUNANİSTAN</t>
  </si>
  <si>
    <t>İSPANYA</t>
  </si>
  <si>
    <t>İTALYA</t>
  </si>
  <si>
    <t>SURİYE</t>
  </si>
  <si>
    <t>İRAN (İSLAM CUM.)</t>
  </si>
  <si>
    <t>MİKTAR 
DEĞİŞİM 
(%)</t>
  </si>
  <si>
    <t>TUTAR 
DEĞİŞİM 
(%)</t>
  </si>
  <si>
    <t>MİKTAR 
PAY
(%)</t>
  </si>
  <si>
    <t>TUTAR 
PAY
(%)</t>
  </si>
  <si>
    <t>*100 Bin ton ve üzeri üretim yapan ülkeler esas alınmıştır.</t>
  </si>
  <si>
    <t>SOFRALIK ZEYTİN TOPLAM İHRACAT</t>
  </si>
  <si>
    <t>ÜRETİCİ ÜLKELER BAZINDA TÜRKİYE GENELİ SOFRALIK ZEYTİN İHRACAT RAPORU</t>
  </si>
  <si>
    <t>MİKTAR 
(KG)</t>
  </si>
  <si>
    <t>TUTAR 
($)</t>
  </si>
  <si>
    <t>ÜRETİCİ ÜLKELERE YAPILAN SOFRALIK ZEYTİN İHRACATI</t>
  </si>
  <si>
    <t>DİĞER ÜLKELER</t>
  </si>
  <si>
    <t>01.10.2023 - 31.07.2024</t>
  </si>
  <si>
    <t>01.10.2024 - 31.07.2025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</si>
</sst>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23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3">
    <xf numFmtId="0" fontId="0" fillId="0" borderId="0" xfId="0"/>
    <xf numFmtId="3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1" fillId="0" borderId="0" xfId="0" applyFont="1"/>
    <xf numFmtId="165" fontId="21" fillId="0" borderId="10" xfId="1" applyNumberFormat="1" applyFont="1" applyFill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9" fontId="22" fillId="33" borderId="10" xfId="1" applyFont="1" applyFill="1" applyBorder="1" applyAlignment="1">
      <alignment horizontal="center" vertical="center"/>
    </xf>
    <xf numFmtId="3" fontId="19" fillId="34" borderId="10" xfId="0" applyNumberFormat="1" applyFont="1" applyFill="1" applyBorder="1" applyAlignment="1">
      <alignment horizontal="center" vertical="center" wrapText="1"/>
    </xf>
    <xf numFmtId="165" fontId="22" fillId="34" borderId="10" xfId="1" applyNumberFormat="1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165" fontId="21" fillId="0" borderId="0" xfId="1" applyNumberFormat="1" applyFont="1" applyFill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3" fontId="22" fillId="33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 wrapText="1"/>
    </xf>
    <xf numFmtId="3" fontId="19" fillId="0" borderId="15" xfId="0" applyNumberFormat="1" applyFont="1" applyBorder="1" applyAlignment="1">
      <alignment horizontal="center" vertical="center" wrapText="1"/>
    </xf>
    <xf numFmtId="1" fontId="22" fillId="33" borderId="10" xfId="0" applyNumberFormat="1" applyFont="1" applyFill="1" applyBorder="1" applyAlignment="1">
      <alignment horizontal="center" vertical="center"/>
    </xf>
  </cellXfs>
  <cellStyles count="44">
    <cellStyle name="%20 - Vurgu1" xfId="20" builtinId="30" customBuiltin="1"/>
    <cellStyle name="%20 - Vurgu2" xfId="24" builtinId="34" customBuiltin="1"/>
    <cellStyle name="%20 - Vurgu3" xfId="28" builtinId="38" customBuiltin="1"/>
    <cellStyle name="%20 - Vurgu4" xfId="32" builtinId="42" customBuiltin="1"/>
    <cellStyle name="%20 - Vurgu5" xfId="36" builtinId="46" customBuiltin="1"/>
    <cellStyle name="%20 - Vurgu6" xfId="40" builtinId="50" customBuiltin="1"/>
    <cellStyle name="%40 - Vurgu1" xfId="21" builtinId="31" customBuiltin="1"/>
    <cellStyle name="%40 - Vurgu2" xfId="25" builtinId="35" customBuiltin="1"/>
    <cellStyle name="%40 - Vurgu3" xfId="29" builtinId="39" customBuiltin="1"/>
    <cellStyle name="%40 - Vurgu4" xfId="33" builtinId="43" customBuiltin="1"/>
    <cellStyle name="%40 - Vurgu5" xfId="37" builtinId="47" customBuiltin="1"/>
    <cellStyle name="%40 - Vurgu6" xfId="41" builtinId="51" customBuiltin="1"/>
    <cellStyle name="%60 - Vurgu1" xfId="22" builtinId="32" customBuiltin="1"/>
    <cellStyle name="%60 - Vurgu2" xfId="26" builtinId="36" customBuiltin="1"/>
    <cellStyle name="%60 - Vurgu3" xfId="30" builtinId="40" customBuiltin="1"/>
    <cellStyle name="%60 - Vurgu4" xfId="34" builtinId="44" customBuiltin="1"/>
    <cellStyle name="%60 - Vurgu5" xfId="38" builtinId="48" customBuiltin="1"/>
    <cellStyle name="%60 - Vurgu6" xfId="42" builtinId="52" customBuiltin="1"/>
    <cellStyle name="Açıklama Metni" xfId="17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Hyperlink" xfId="43" xr:uid="{96FC49FC-326D-40D5-801F-444C3D71DEBD}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t" xfId="16" builtinId="10" customBuiltin="1"/>
    <cellStyle name="Nötr" xfId="9" builtinId="28" customBuiltin="1"/>
    <cellStyle name="Toplam" xfId="18" builtinId="25" customBuiltin="1"/>
    <cellStyle name="Uyarı Metni" xfId="15" builtinId="11" customBuiltin="1"/>
    <cellStyle name="Vurgu1" xfId="19" builtinId="29" customBuiltin="1"/>
    <cellStyle name="Vurgu2" xfId="23" builtinId="33" customBuiltin="1"/>
    <cellStyle name="Vurgu3" xfId="27" builtinId="37" customBuiltin="1"/>
    <cellStyle name="Vurgu4" xfId="31" builtinId="41" customBuiltin="1"/>
    <cellStyle name="Vurgu5" xfId="35" builtinId="45" customBuiltin="1"/>
    <cellStyle name="Vurgu6" xfId="39" builtinId="49" customBuiltin="1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B547-9FFD-485A-8FDA-0554523AC9EE}">
  <dimension ref="A1:K16"/>
  <sheetViews>
    <sheetView tabSelected="1" zoomScale="145" zoomScaleNormal="145" workbookViewId="0">
      <selection activeCell="E20" sqref="E20"/>
    </sheetView>
  </sheetViews>
  <sheetFormatPr defaultRowHeight="12.75" x14ac:dyDescent="0.2"/>
  <cols>
    <col min="1" max="1" width="54.7109375" style="4" customWidth="1"/>
    <col min="2" max="2" width="10.5703125" style="4" bestFit="1" customWidth="1"/>
    <col min="3" max="3" width="11.7109375" style="4" bestFit="1" customWidth="1"/>
    <col min="4" max="5" width="8.28515625" style="4" bestFit="1" customWidth="1"/>
    <col min="6" max="6" width="10.5703125" style="4" bestFit="1" customWidth="1"/>
    <col min="7" max="7" width="11.7109375" style="4" bestFit="1" customWidth="1"/>
    <col min="8" max="9" width="8.28515625" style="4" bestFit="1" customWidth="1"/>
    <col min="10" max="11" width="8.85546875" style="4" bestFit="1" customWidth="1"/>
    <col min="12" max="16384" width="9.140625" style="4"/>
  </cols>
  <sheetData>
    <row r="1" spans="1:11" ht="15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15.75" customHeight="1" x14ac:dyDescent="0.2">
      <c r="A2" s="22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ht="15.75" customHeight="1" x14ac:dyDescent="0.2">
      <c r="A3" s="25" t="s">
        <v>1</v>
      </c>
      <c r="B3" s="27" t="s">
        <v>20</v>
      </c>
      <c r="C3" s="28"/>
      <c r="D3" s="28"/>
      <c r="E3" s="29"/>
      <c r="F3" s="27" t="s">
        <v>21</v>
      </c>
      <c r="G3" s="28"/>
      <c r="H3" s="28"/>
      <c r="I3" s="29"/>
      <c r="J3" s="30" t="s">
        <v>9</v>
      </c>
      <c r="K3" s="30" t="s">
        <v>10</v>
      </c>
    </row>
    <row r="4" spans="1:11" ht="39.75" customHeight="1" x14ac:dyDescent="0.2">
      <c r="A4" s="26"/>
      <c r="B4" s="1" t="s">
        <v>16</v>
      </c>
      <c r="C4" s="1" t="s">
        <v>17</v>
      </c>
      <c r="D4" s="1" t="s">
        <v>11</v>
      </c>
      <c r="E4" s="1" t="s">
        <v>12</v>
      </c>
      <c r="F4" s="1" t="s">
        <v>16</v>
      </c>
      <c r="G4" s="1" t="s">
        <v>17</v>
      </c>
      <c r="H4" s="1" t="s">
        <v>11</v>
      </c>
      <c r="I4" s="1" t="s">
        <v>12</v>
      </c>
      <c r="J4" s="31"/>
      <c r="K4" s="31"/>
    </row>
    <row r="5" spans="1:11" ht="15" customHeight="1" x14ac:dyDescent="0.2">
      <c r="A5" s="3" t="s">
        <v>5</v>
      </c>
      <c r="B5" s="6">
        <v>494780.8</v>
      </c>
      <c r="C5" s="6">
        <v>880897.91</v>
      </c>
      <c r="D5" s="5">
        <f>B5/B14</f>
        <v>7.5904057151058493E-3</v>
      </c>
      <c r="E5" s="5">
        <f>C5/C14</f>
        <v>5.0194520199045483E-3</v>
      </c>
      <c r="F5" s="6">
        <v>871841.2</v>
      </c>
      <c r="G5" s="6">
        <v>1060662.2</v>
      </c>
      <c r="H5" s="5">
        <f>F5/F14</f>
        <v>1.0190434677080971E-2</v>
      </c>
      <c r="I5" s="5">
        <f>G5/G14</f>
        <v>4.8814110374729427E-3</v>
      </c>
      <c r="J5" s="7">
        <v>76.20756504698646</v>
      </c>
      <c r="K5" s="7">
        <v>20.406937961744049</v>
      </c>
    </row>
    <row r="6" spans="1:11" ht="15" customHeight="1" x14ac:dyDescent="0.2">
      <c r="A6" s="3" t="s">
        <v>6</v>
      </c>
      <c r="B6" s="6">
        <v>216045.74</v>
      </c>
      <c r="C6" s="6">
        <v>443628.67</v>
      </c>
      <c r="D6" s="5">
        <f>B6/B14</f>
        <v>3.3143461096717423E-3</v>
      </c>
      <c r="E6" s="5">
        <f>C6/C14</f>
        <v>2.5278443715674934E-3</v>
      </c>
      <c r="F6" s="6">
        <v>394325.94</v>
      </c>
      <c r="G6" s="6">
        <v>762031.26</v>
      </c>
      <c r="H6" s="5">
        <f>F6/F14</f>
        <v>4.6090420285810653E-3</v>
      </c>
      <c r="I6" s="5">
        <f>G6/G14</f>
        <v>3.5070428676193177E-3</v>
      </c>
      <c r="J6" s="7">
        <v>82.519655328542925</v>
      </c>
      <c r="K6" s="7">
        <v>71.772320305628597</v>
      </c>
    </row>
    <row r="7" spans="1:11" ht="15" customHeight="1" x14ac:dyDescent="0.2">
      <c r="A7" s="3" t="s">
        <v>8</v>
      </c>
      <c r="B7" s="6">
        <v>210394.58</v>
      </c>
      <c r="C7" s="6">
        <v>669880.59</v>
      </c>
      <c r="D7" s="5">
        <f>B7/B14</f>
        <v>3.2276519672131475E-3</v>
      </c>
      <c r="E7" s="5">
        <f>C7/C14</f>
        <v>3.8170523989214033E-3</v>
      </c>
      <c r="F7" s="6">
        <v>264396.14</v>
      </c>
      <c r="G7" s="6">
        <v>675713.51</v>
      </c>
      <c r="H7" s="5">
        <f>F7/F14</f>
        <v>3.0903696608308431E-3</v>
      </c>
      <c r="I7" s="5">
        <f>G7/G14</f>
        <v>3.1097887582715628E-3</v>
      </c>
      <c r="J7" s="7">
        <v>25.666801872937995</v>
      </c>
      <c r="K7" s="7">
        <v>0.87074026133523919</v>
      </c>
    </row>
    <row r="8" spans="1:11" ht="15" customHeight="1" x14ac:dyDescent="0.2">
      <c r="A8" s="3" t="s">
        <v>4</v>
      </c>
      <c r="B8" s="6">
        <v>113664.3</v>
      </c>
      <c r="C8" s="6">
        <v>332807.90999999997</v>
      </c>
      <c r="D8" s="5">
        <f>B8/B14</f>
        <v>1.7437179298863373E-3</v>
      </c>
      <c r="E8" s="5">
        <f>C8/C14</f>
        <v>1.8963756380006749E-3</v>
      </c>
      <c r="F8" s="6">
        <v>252024.46</v>
      </c>
      <c r="G8" s="6">
        <v>575084.99</v>
      </c>
      <c r="H8" s="5">
        <f>F8/F14</f>
        <v>2.9457644312480369E-3</v>
      </c>
      <c r="I8" s="5">
        <f>G8/G14</f>
        <v>2.6466731987535874E-3</v>
      </c>
      <c r="J8" s="7">
        <v>121.72701543052654</v>
      </c>
      <c r="K8" s="7">
        <v>72.797873103436757</v>
      </c>
    </row>
    <row r="9" spans="1:11" ht="15" customHeight="1" x14ac:dyDescent="0.2">
      <c r="A9" s="3" t="s">
        <v>3</v>
      </c>
      <c r="B9" s="6">
        <v>0</v>
      </c>
      <c r="C9" s="6">
        <v>0</v>
      </c>
      <c r="D9" s="5">
        <f>B9/B14</f>
        <v>0</v>
      </c>
      <c r="E9" s="5">
        <f>C9/C14</f>
        <v>0</v>
      </c>
      <c r="F9" s="6">
        <v>75782</v>
      </c>
      <c r="G9" s="6">
        <v>171527.04000000001</v>
      </c>
      <c r="H9" s="5">
        <f>F9/F14</f>
        <v>8.8577084989623133E-4</v>
      </c>
      <c r="I9" s="5">
        <f>G9/G14</f>
        <v>7.8940683120513118E-4</v>
      </c>
      <c r="J9" s="7">
        <v>0</v>
      </c>
      <c r="K9" s="7">
        <v>0</v>
      </c>
    </row>
    <row r="10" spans="1:11" ht="15" customHeight="1" x14ac:dyDescent="0.2">
      <c r="A10" s="3" t="s">
        <v>7</v>
      </c>
      <c r="B10" s="6">
        <v>25531.67</v>
      </c>
      <c r="C10" s="6">
        <v>87052.6</v>
      </c>
      <c r="D10" s="5">
        <f>B10/B14</f>
        <v>3.9167998007238065E-4</v>
      </c>
      <c r="E10" s="5">
        <f>C10/C14</f>
        <v>4.9603517495908544E-4</v>
      </c>
      <c r="F10" s="6">
        <v>56256.587</v>
      </c>
      <c r="G10" s="6">
        <v>156601.15</v>
      </c>
      <c r="H10" s="5">
        <f>F10/F14</f>
        <v>6.5754987832534475E-4</v>
      </c>
      <c r="I10" s="5">
        <f>G10/G14</f>
        <v>7.207144575256439E-4</v>
      </c>
      <c r="J10" s="6">
        <f>(F10/B10-1)*100</f>
        <v>120.34041251512338</v>
      </c>
      <c r="K10" s="6">
        <f>(G10/C10-1)*100</f>
        <v>79.892559211327381</v>
      </c>
    </row>
    <row r="11" spans="1:11" ht="15" customHeight="1" x14ac:dyDescent="0.2">
      <c r="A11" s="3" t="s">
        <v>2</v>
      </c>
      <c r="B11" s="6">
        <v>0</v>
      </c>
      <c r="C11" s="6">
        <v>0</v>
      </c>
      <c r="D11" s="5">
        <f>B11/B14</f>
        <v>0</v>
      </c>
      <c r="E11" s="5">
        <f>C11/C14</f>
        <v>0</v>
      </c>
      <c r="F11" s="6">
        <v>37980</v>
      </c>
      <c r="G11" s="6">
        <v>32889.07</v>
      </c>
      <c r="H11" s="5">
        <f>F11/F14</f>
        <v>4.439256931601022E-4</v>
      </c>
      <c r="I11" s="5">
        <f>G11/G14</f>
        <v>1.5136305348698224E-4</v>
      </c>
      <c r="J11" s="7">
        <v>0</v>
      </c>
      <c r="K11" s="7">
        <v>0</v>
      </c>
    </row>
    <row r="12" spans="1:11" ht="15" customHeight="1" x14ac:dyDescent="0.2">
      <c r="A12" s="19" t="s">
        <v>18</v>
      </c>
      <c r="B12" s="9">
        <v>1060417.0900000001</v>
      </c>
      <c r="C12" s="9">
        <v>2414267.6800000002</v>
      </c>
      <c r="D12" s="10">
        <f>B12/B14</f>
        <v>1.6267801701949459E-2</v>
      </c>
      <c r="E12" s="10">
        <f>C12/C14</f>
        <v>1.3756759603353206E-2</v>
      </c>
      <c r="F12" s="9">
        <v>1952606.327</v>
      </c>
      <c r="G12" s="9">
        <v>3434509.22</v>
      </c>
      <c r="H12" s="10">
        <f>F12/F14</f>
        <v>2.2822857219122597E-2</v>
      </c>
      <c r="I12" s="10">
        <f>G12/G14</f>
        <v>1.5806400204335169E-2</v>
      </c>
      <c r="J12" s="11">
        <f>(F12/B12-1)*100</f>
        <v>84.135690136793244</v>
      </c>
      <c r="K12" s="11">
        <f>(G12/C12-1)*100</f>
        <v>42.258840991484426</v>
      </c>
    </row>
    <row r="13" spans="1:11" ht="15" customHeight="1" x14ac:dyDescent="0.2">
      <c r="A13" s="20" t="s">
        <v>19</v>
      </c>
      <c r="B13" s="21">
        <f>B14-B12</f>
        <v>64124609.714999996</v>
      </c>
      <c r="C13" s="21">
        <f>C14-C12</f>
        <v>173082560.75999999</v>
      </c>
      <c r="D13" s="5">
        <f>B13/B14</f>
        <v>0.98373219829805048</v>
      </c>
      <c r="E13" s="5">
        <f>C13/C14</f>
        <v>0.98624324039664679</v>
      </c>
      <c r="F13" s="21">
        <f>F14-F12</f>
        <v>83602252.481999993</v>
      </c>
      <c r="G13" s="21">
        <f>G14-G12</f>
        <v>213851474.66</v>
      </c>
      <c r="H13" s="5">
        <f>F13/F14</f>
        <v>0.97717714278087731</v>
      </c>
      <c r="I13" s="5">
        <f>G13/G14</f>
        <v>0.98419359979566479</v>
      </c>
      <c r="J13" s="6">
        <f>(F13/B13-1)*100</f>
        <v>30.374676514317713</v>
      </c>
      <c r="K13" s="6">
        <f>(G13/C13-1)*100</f>
        <v>23.554605224804281</v>
      </c>
    </row>
    <row r="14" spans="1:11" ht="15" customHeight="1" x14ac:dyDescent="0.2">
      <c r="A14" s="12" t="s">
        <v>14</v>
      </c>
      <c r="B14" s="18">
        <v>65185026.805</v>
      </c>
      <c r="C14" s="18">
        <v>175496828.44</v>
      </c>
      <c r="D14" s="8">
        <f>B14/B14</f>
        <v>1</v>
      </c>
      <c r="E14" s="8">
        <f>C14/C14</f>
        <v>1</v>
      </c>
      <c r="F14" s="18">
        <v>85554858.809</v>
      </c>
      <c r="G14" s="18">
        <v>217285983.88</v>
      </c>
      <c r="H14" s="8">
        <f>F14/F14</f>
        <v>1</v>
      </c>
      <c r="I14" s="8">
        <f>G14/G14</f>
        <v>1</v>
      </c>
      <c r="J14" s="32">
        <f>(F14/B14-1)*100</f>
        <v>31.24925002322394</v>
      </c>
      <c r="K14" s="32">
        <f>(G14/C14-1)*100</f>
        <v>23.811914899810937</v>
      </c>
    </row>
    <row r="15" spans="1:11" ht="15" customHeight="1" x14ac:dyDescent="0.2">
      <c r="A15" s="2"/>
      <c r="B15" s="13"/>
      <c r="C15" s="13"/>
      <c r="D15" s="14"/>
      <c r="E15" s="14"/>
      <c r="F15" s="15"/>
      <c r="G15" s="16"/>
      <c r="H15" s="14"/>
      <c r="I15" s="14"/>
      <c r="J15" s="17"/>
      <c r="K15" s="17"/>
    </row>
    <row r="16" spans="1:11" x14ac:dyDescent="0.2">
      <c r="A16" s="4" t="s">
        <v>13</v>
      </c>
    </row>
  </sheetData>
  <mergeCells count="7">
    <mergeCell ref="A1:K1"/>
    <mergeCell ref="A2:K2"/>
    <mergeCell ref="A3:A4"/>
    <mergeCell ref="B3:E3"/>
    <mergeCell ref="F3:I3"/>
    <mergeCell ref="J3:J4"/>
    <mergeCell ref="K3:K4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2025-07-03T12:18:05Z</dcterms:created>
  <dcterms:modified xsi:type="dcterms:W3CDTF">2025-08-06T07:20:42Z</dcterms:modified>
</cp:coreProperties>
</file>