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AYLIK İSTATİSTİK\2025\3 MART 2025\"/>
    </mc:Choice>
  </mc:AlternateContent>
  <xr:revisionPtr revIDLastSave="0" documentId="8_{46381423-3783-4B81-A4D8-AB00BFCB6056}" xr6:coauthVersionLast="47" xr6:coauthVersionMax="47" xr10:uidLastSave="{00000000-0000-0000-0000-000000000000}"/>
  <bookViews>
    <workbookView xWindow="-120" yWindow="-120" windowWidth="29040" windowHeight="15840" xr2:uid="{2972F040-3D96-46A0-988F-23A0C9C25863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" l="1"/>
  <c r="F81" i="1"/>
  <c r="H81" i="1" s="1"/>
  <c r="E81" i="1"/>
  <c r="D81" i="1"/>
  <c r="C81" i="1"/>
  <c r="F71" i="1"/>
  <c r="H71" i="1" s="1"/>
  <c r="E71" i="1"/>
  <c r="G71" i="1" s="1"/>
  <c r="D71" i="1"/>
  <c r="C71" i="1"/>
  <c r="F69" i="1"/>
  <c r="H69" i="1" s="1"/>
  <c r="E69" i="1"/>
  <c r="G69" i="1" s="1"/>
  <c r="D69" i="1"/>
  <c r="C69" i="1"/>
  <c r="F57" i="1"/>
  <c r="H57" i="1" s="1"/>
  <c r="E57" i="1"/>
  <c r="G57" i="1" s="1"/>
  <c r="D57" i="1"/>
  <c r="C57" i="1"/>
  <c r="F53" i="1"/>
  <c r="H53" i="1" s="1"/>
  <c r="E53" i="1"/>
  <c r="G53" i="1" s="1"/>
  <c r="D53" i="1"/>
  <c r="C53" i="1"/>
  <c r="F49" i="1"/>
  <c r="H49" i="1" s="1"/>
  <c r="E49" i="1"/>
  <c r="G49" i="1" s="1"/>
  <c r="D49" i="1"/>
  <c r="C49" i="1"/>
  <c r="F46" i="1"/>
  <c r="H46" i="1" s="1"/>
  <c r="E46" i="1"/>
  <c r="G46" i="1" s="1"/>
  <c r="D46" i="1"/>
  <c r="C46" i="1"/>
  <c r="F36" i="1"/>
  <c r="H36" i="1" s="1"/>
  <c r="E36" i="1"/>
  <c r="G36" i="1" s="1"/>
  <c r="D36" i="1"/>
  <c r="C36" i="1"/>
  <c r="F33" i="1"/>
  <c r="H33" i="1" s="1"/>
  <c r="E33" i="1"/>
  <c r="G33" i="1" s="1"/>
  <c r="D33" i="1"/>
  <c r="C33" i="1"/>
  <c r="F21" i="1"/>
  <c r="H21" i="1" s="1"/>
  <c r="E21" i="1"/>
  <c r="G21" i="1" s="1"/>
  <c r="D21" i="1"/>
  <c r="C21" i="1"/>
  <c r="F14" i="1"/>
  <c r="H14" i="1" s="1"/>
  <c r="E14" i="1"/>
  <c r="G14" i="1" s="1"/>
  <c r="D14" i="1"/>
  <c r="C14" i="1"/>
</calcChain>
</file>

<file path=xl/sharedStrings.xml><?xml version="1.0" encoding="utf-8"?>
<sst xmlns="http://schemas.openxmlformats.org/spreadsheetml/2006/main" count="156" uniqueCount="100">
  <si>
    <t>TÜRKİYE GENELİ RAPOR ÜLKE GRUPLARI</t>
  </si>
  <si>
    <t>ÜLKE GRUBU</t>
  </si>
  <si>
    <t>ÜLKE ADI</t>
  </si>
  <si>
    <t>Afrika Ülkeleri</t>
  </si>
  <si>
    <t>BURKİNA FASO</t>
  </si>
  <si>
    <t>GINE-BISSAU</t>
  </si>
  <si>
    <t>KAMERUN</t>
  </si>
  <si>
    <t>KENYA</t>
  </si>
  <si>
    <t>KONGO(DEM.CM)E.ZAİRE</t>
  </si>
  <si>
    <t>LİBYA</t>
  </si>
  <si>
    <t>MISIR</t>
  </si>
  <si>
    <t>SEYŞEL ADALARI VE BA</t>
  </si>
  <si>
    <t>SOMALI</t>
  </si>
  <si>
    <t>SUDAN</t>
  </si>
  <si>
    <t>Avrupa Birliği Ülkeleri</t>
  </si>
  <si>
    <t>ALMANYA</t>
  </si>
  <si>
    <t>BULGARİSTAN</t>
  </si>
  <si>
    <t>DANİMARKA</t>
  </si>
  <si>
    <t>FRANSA</t>
  </si>
  <si>
    <t>HOLLANDA</t>
  </si>
  <si>
    <t>YUNANİSTAN</t>
  </si>
  <si>
    <t>Bağımsız Devletler Topluluğu</t>
  </si>
  <si>
    <t>AZERBAYCAN-NAHÇİVAN</t>
  </si>
  <si>
    <t>BEYAZ RUSYA</t>
  </si>
  <si>
    <t>GÜRCİSTAN</t>
  </si>
  <si>
    <t>KAZAKİSTAN</t>
  </si>
  <si>
    <t>KIRGIZİSTAN</t>
  </si>
  <si>
    <t>MOLDAVYA</t>
  </si>
  <si>
    <t>RUSYA FEDERASYONU</t>
  </si>
  <si>
    <t>TACİKİSTAN</t>
  </si>
  <si>
    <t>TÜRKMENİSTAN</t>
  </si>
  <si>
    <t>UKRAYNA</t>
  </si>
  <si>
    <t>ÖZBEKİSTAN</t>
  </si>
  <si>
    <t>Diğer Amerikan Ülkeleri</t>
  </si>
  <si>
    <t>BARBADOS</t>
  </si>
  <si>
    <t>VENEZUELLA</t>
  </si>
  <si>
    <t>Diğer Asya Ülkeleri</t>
  </si>
  <si>
    <t>AFGANİSTAN</t>
  </si>
  <si>
    <t>BANGLADEŞ</t>
  </si>
  <si>
    <t>HINDISTAN</t>
  </si>
  <si>
    <t>KAMBOÇYA</t>
  </si>
  <si>
    <t>MALDİV ADALARI</t>
  </si>
  <si>
    <t>MOGOLISTAN</t>
  </si>
  <si>
    <t>NEPAL</t>
  </si>
  <si>
    <t>PAKISTAN</t>
  </si>
  <si>
    <t>ÇİN HALK CUMHURİYETİ</t>
  </si>
  <si>
    <t>Diğer Avrupa Ülkeleri</t>
  </si>
  <si>
    <t>BOSNA-HERSEK</t>
  </si>
  <si>
    <t>BİRLEŞİK KRALLIK</t>
  </si>
  <si>
    <t>Kuzey Amerika Serbest Ticaret</t>
  </si>
  <si>
    <t>BİRLEŞİK DEVLETLER</t>
  </si>
  <si>
    <t>KANADA</t>
  </si>
  <si>
    <t>MEKSİKA</t>
  </si>
  <si>
    <t>Okyanusya Ülkeleri</t>
  </si>
  <si>
    <t>AVUSTRALYA</t>
  </si>
  <si>
    <t>PAPUA YENI GINE</t>
  </si>
  <si>
    <t>YENI ZELANDA</t>
  </si>
  <si>
    <t>Ortadoğu Ülkeleri</t>
  </si>
  <si>
    <t>BAHREYN</t>
  </si>
  <si>
    <t>BİRLEŞİK ARAP EMİRLİKLERİ</t>
  </si>
  <si>
    <t>IRAK</t>
  </si>
  <si>
    <t>KATAR</t>
  </si>
  <si>
    <t>KUVEYT</t>
  </si>
  <si>
    <t>LÜBNAN</t>
  </si>
  <si>
    <t>SUUDİ ARABİSTAN</t>
  </si>
  <si>
    <t>UMMAN</t>
  </si>
  <si>
    <t>ÜRDÜN</t>
  </si>
  <si>
    <t>İRAN (İSLAM CUM.)</t>
  </si>
  <si>
    <t>İSRAİL</t>
  </si>
  <si>
    <t>Serbest Bölgeler</t>
  </si>
  <si>
    <t>MERSİN SERBEST BÖLGE</t>
  </si>
  <si>
    <t>Uzakdoğu Ülkeleri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</si>
  <si>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</si>
  <si>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</si>
  <si>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</si>
  <si>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</si>
  <si>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</si>
  <si>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</si>
  <si>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</si>
  <si>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</si>
  <si>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TAYVAN</t>
  </si>
  <si>
    <t>Toplam</t>
  </si>
  <si>
    <t>ÜLKELER BAZINDA TÜRKİYE GENELİ PRİNA YAĞI İHRACAT RAPORU</t>
  </si>
  <si>
    <t>MİKTAR 
DEĞİŞİM
(%)</t>
  </si>
  <si>
    <t>TUTAR 
DEĞİŞİM
(%)</t>
  </si>
  <si>
    <t>01.11.2023 - 31.03.2024
MİKTAR 
(KG)</t>
  </si>
  <si>
    <t>01.11.2023 - 31.03.2024
TUTAR 
($)</t>
  </si>
  <si>
    <t>01.11.2024 - 31.03.2025
MİKTAR 
(KG)</t>
  </si>
  <si>
    <t>01.11.2024 - 31.03.2025
TUTAR 
($)</t>
  </si>
  <si>
    <t>Toplam Afrika Ülkeleri</t>
  </si>
  <si>
    <t>Toplam Avrupa Birliği Ülkeleri</t>
  </si>
  <si>
    <t>Toplam Bağımsız Devletler Topluluğu</t>
  </si>
  <si>
    <t>Toplam Diğer Amerikan Ülkeleri</t>
  </si>
  <si>
    <t>Toplam Diğer Asya Ülkeleri</t>
  </si>
  <si>
    <t>Toplam Diğer Avrupa Ülkeleri</t>
  </si>
  <si>
    <t>Toplam Kuzey Amerika Serbest Ticaret</t>
  </si>
  <si>
    <t>Toplam Okyanusya Ülkeleri</t>
  </si>
  <si>
    <t>Toplam Ortadoğu Ülkeleri</t>
  </si>
  <si>
    <t>Toplam Serbest Bölgeler</t>
  </si>
  <si>
    <t>Toplam Uzakdoğu Ülkeleri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</si>
</sst>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##0"/>
  </numFmts>
  <fonts count="22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3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left" vertical="center"/>
    </xf>
    <xf numFmtId="3" fontId="20" fillId="33" borderId="10" xfId="0" applyNumberFormat="1" applyFont="1" applyFill="1" applyBorder="1" applyAlignment="1" applyProtection="1">
      <alignment horizontal="right" vertical="center"/>
    </xf>
    <xf numFmtId="169" fontId="20" fillId="33" borderId="10" xfId="0" applyNumberFormat="1" applyFont="1" applyFill="1" applyBorder="1" applyAlignment="1" applyProtection="1">
      <alignment horizontal="right" vertical="center"/>
    </xf>
    <xf numFmtId="0" fontId="20" fillId="0" borderId="10" xfId="0" applyNumberFormat="1" applyFont="1" applyFill="1" applyBorder="1" applyAlignment="1" applyProtection="1">
      <alignment horizontal="left" vertical="center"/>
    </xf>
    <xf numFmtId="3" fontId="20" fillId="0" borderId="10" xfId="0" applyNumberFormat="1" applyFont="1" applyFill="1" applyBorder="1" applyAlignment="1" applyProtection="1">
      <alignment horizontal="right" vertical="center"/>
    </xf>
    <xf numFmtId="169" fontId="20" fillId="0" borderId="10" xfId="0" applyNumberFormat="1" applyFont="1" applyFill="1" applyBorder="1" applyAlignment="1" applyProtection="1">
      <alignment horizontal="right" vertical="center"/>
    </xf>
    <xf numFmtId="3" fontId="21" fillId="34" borderId="10" xfId="0" applyNumberFormat="1" applyFont="1" applyFill="1" applyBorder="1" applyAlignment="1">
      <alignment horizontal="right" vertical="center"/>
    </xf>
    <xf numFmtId="0" fontId="19" fillId="35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169" fontId="19" fillId="35" borderId="10" xfId="0" applyNumberFormat="1" applyFont="1" applyFill="1" applyBorder="1" applyAlignment="1" applyProtection="1">
      <alignment horizontal="right" vertical="center" wrapText="1"/>
    </xf>
    <xf numFmtId="0" fontId="21" fillId="34" borderId="10" xfId="0" applyNumberFormat="1" applyFont="1" applyFill="1" applyBorder="1" applyAlignment="1" applyProtection="1">
      <alignment horizontal="left" vertical="center"/>
    </xf>
    <xf numFmtId="3" fontId="21" fillId="34" borderId="10" xfId="0" applyNumberFormat="1" applyFont="1" applyFill="1" applyBorder="1" applyAlignment="1" applyProtection="1">
      <alignment horizontal="right" vertical="center"/>
    </xf>
    <xf numFmtId="3" fontId="0" fillId="0" borderId="0" xfId="0" applyNumberFormat="1"/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A2496B88-B48A-4B61-ABB7-94A6EE3FB43E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C4C5-BA8A-4FC5-A24F-1ECE2E0C1A97}">
  <dimension ref="A1:H82"/>
  <sheetViews>
    <sheetView tabSelected="1" workbookViewId="0">
      <selection activeCell="K38" sqref="K38"/>
    </sheetView>
  </sheetViews>
  <sheetFormatPr defaultRowHeight="15" outlineLevelRow="2" x14ac:dyDescent="0.25"/>
  <cols>
    <col min="1" max="1" width="37.28515625" bestFit="1" customWidth="1"/>
    <col min="2" max="2" width="27.42578125" bestFit="1" customWidth="1"/>
    <col min="3" max="3" width="12.5703125" style="16" bestFit="1" customWidth="1"/>
    <col min="4" max="4" width="12.7109375" style="16" bestFit="1" customWidth="1"/>
    <col min="5" max="5" width="12.5703125" style="16" bestFit="1" customWidth="1"/>
    <col min="6" max="6" width="12.7109375" style="16" bestFit="1" customWidth="1"/>
    <col min="7" max="7" width="10.140625" bestFit="1" customWidth="1"/>
    <col min="8" max="8" width="10.85546875" bestFit="1" customWidth="1"/>
  </cols>
  <sheetData>
    <row r="1" spans="1:8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82</v>
      </c>
      <c r="B2" s="1"/>
      <c r="C2" s="1"/>
      <c r="D2" s="1"/>
      <c r="E2" s="1"/>
      <c r="F2" s="1"/>
      <c r="G2" s="1"/>
      <c r="H2" s="1"/>
    </row>
    <row r="3" spans="1:8" ht="51" x14ac:dyDescent="0.25">
      <c r="A3" s="2" t="s">
        <v>1</v>
      </c>
      <c r="B3" s="2" t="s">
        <v>2</v>
      </c>
      <c r="C3" s="3" t="s">
        <v>85</v>
      </c>
      <c r="D3" s="3" t="s">
        <v>86</v>
      </c>
      <c r="E3" s="3" t="s">
        <v>87</v>
      </c>
      <c r="F3" s="3" t="s">
        <v>88</v>
      </c>
      <c r="G3" s="3" t="s">
        <v>83</v>
      </c>
      <c r="H3" s="3" t="s">
        <v>84</v>
      </c>
    </row>
    <row r="4" spans="1:8" outlineLevel="2" x14ac:dyDescent="0.25">
      <c r="A4" s="4" t="s">
        <v>3</v>
      </c>
      <c r="B4" s="4" t="s">
        <v>4</v>
      </c>
      <c r="C4" s="5"/>
      <c r="D4" s="5"/>
      <c r="E4" s="5">
        <v>4459</v>
      </c>
      <c r="F4" s="5">
        <v>18533.25</v>
      </c>
      <c r="G4" s="6">
        <v>0</v>
      </c>
      <c r="H4" s="6">
        <v>0</v>
      </c>
    </row>
    <row r="5" spans="1:8" outlineLevel="2" x14ac:dyDescent="0.25">
      <c r="A5" s="7" t="s">
        <v>3</v>
      </c>
      <c r="B5" s="7" t="s">
        <v>5</v>
      </c>
      <c r="C5" s="8"/>
      <c r="D5" s="8"/>
      <c r="E5" s="8">
        <v>6368.63</v>
      </c>
      <c r="F5" s="8">
        <v>18477.66</v>
      </c>
      <c r="G5" s="9">
        <v>0</v>
      </c>
      <c r="H5" s="9">
        <v>0</v>
      </c>
    </row>
    <row r="6" spans="1:8" outlineLevel="2" x14ac:dyDescent="0.25">
      <c r="A6" s="4" t="s">
        <v>3</v>
      </c>
      <c r="B6" s="4" t="s">
        <v>6</v>
      </c>
      <c r="C6" s="5">
        <v>3549</v>
      </c>
      <c r="D6" s="5">
        <v>20638.5</v>
      </c>
      <c r="E6" s="5">
        <v>22386</v>
      </c>
      <c r="F6" s="5">
        <v>97023.47</v>
      </c>
      <c r="G6" s="6">
        <v>530.76923076923072</v>
      </c>
      <c r="H6" s="6">
        <v>370.10911645710684</v>
      </c>
    </row>
    <row r="7" spans="1:8" outlineLevel="2" x14ac:dyDescent="0.25">
      <c r="A7" s="7" t="s">
        <v>3</v>
      </c>
      <c r="B7" s="7" t="s">
        <v>7</v>
      </c>
      <c r="C7" s="8">
        <v>20311.2</v>
      </c>
      <c r="D7" s="8">
        <v>85073.600000000006</v>
      </c>
      <c r="E7" s="8">
        <v>1801.8</v>
      </c>
      <c r="F7" s="8">
        <v>6204.08</v>
      </c>
      <c r="G7" s="9">
        <v>-91.129032258064527</v>
      </c>
      <c r="H7" s="9">
        <v>-92.707396889281739</v>
      </c>
    </row>
    <row r="8" spans="1:8" outlineLevel="2" x14ac:dyDescent="0.25">
      <c r="A8" s="4" t="s">
        <v>3</v>
      </c>
      <c r="B8" s="4" t="s">
        <v>8</v>
      </c>
      <c r="C8" s="5">
        <v>409.5</v>
      </c>
      <c r="D8" s="5">
        <v>2446</v>
      </c>
      <c r="E8" s="5"/>
      <c r="F8" s="5"/>
      <c r="G8" s="6">
        <v>-100</v>
      </c>
      <c r="H8" s="6">
        <v>-100</v>
      </c>
    </row>
    <row r="9" spans="1:8" outlineLevel="2" x14ac:dyDescent="0.25">
      <c r="A9" s="7" t="s">
        <v>3</v>
      </c>
      <c r="B9" s="7" t="s">
        <v>9</v>
      </c>
      <c r="C9" s="8"/>
      <c r="D9" s="8"/>
      <c r="E9" s="8">
        <v>120000</v>
      </c>
      <c r="F9" s="8">
        <v>340585.83</v>
      </c>
      <c r="G9" s="9">
        <v>0</v>
      </c>
      <c r="H9" s="9">
        <v>0</v>
      </c>
    </row>
    <row r="10" spans="1:8" outlineLevel="2" x14ac:dyDescent="0.25">
      <c r="A10" s="4" t="s">
        <v>3</v>
      </c>
      <c r="B10" s="4" t="s">
        <v>10</v>
      </c>
      <c r="C10" s="5"/>
      <c r="D10" s="5"/>
      <c r="E10" s="5">
        <v>5252</v>
      </c>
      <c r="F10" s="5">
        <v>4449.08</v>
      </c>
      <c r="G10" s="6">
        <v>0</v>
      </c>
      <c r="H10" s="6">
        <v>0</v>
      </c>
    </row>
    <row r="11" spans="1:8" outlineLevel="2" x14ac:dyDescent="0.25">
      <c r="A11" s="7" t="s">
        <v>3</v>
      </c>
      <c r="B11" s="7" t="s">
        <v>11</v>
      </c>
      <c r="C11" s="8">
        <v>546</v>
      </c>
      <c r="D11" s="8">
        <v>3391.8</v>
      </c>
      <c r="E11" s="8">
        <v>546</v>
      </c>
      <c r="F11" s="8">
        <v>2288</v>
      </c>
      <c r="G11" s="9">
        <v>0</v>
      </c>
      <c r="H11" s="9">
        <v>-32.543192405212572</v>
      </c>
    </row>
    <row r="12" spans="1:8" outlineLevel="2" x14ac:dyDescent="0.25">
      <c r="A12" s="4" t="s">
        <v>3</v>
      </c>
      <c r="B12" s="4" t="s">
        <v>12</v>
      </c>
      <c r="C12" s="5"/>
      <c r="D12" s="5"/>
      <c r="E12" s="5">
        <v>1092</v>
      </c>
      <c r="F12" s="5">
        <v>3915</v>
      </c>
      <c r="G12" s="6">
        <v>0</v>
      </c>
      <c r="H12" s="6">
        <v>0</v>
      </c>
    </row>
    <row r="13" spans="1:8" outlineLevel="2" x14ac:dyDescent="0.25">
      <c r="A13" s="7" t="s">
        <v>3</v>
      </c>
      <c r="B13" s="7" t="s">
        <v>13</v>
      </c>
      <c r="C13" s="8"/>
      <c r="D13" s="8"/>
      <c r="E13" s="8">
        <v>5733</v>
      </c>
      <c r="F13" s="8">
        <v>26403.4</v>
      </c>
      <c r="G13" s="9">
        <v>0</v>
      </c>
      <c r="H13" s="9">
        <v>0</v>
      </c>
    </row>
    <row r="14" spans="1:8" outlineLevel="1" x14ac:dyDescent="0.25">
      <c r="A14" s="14" t="s">
        <v>89</v>
      </c>
      <c r="B14" s="14"/>
      <c r="C14" s="15">
        <f>SUBTOTAL(9,C4:C13)</f>
        <v>24815.7</v>
      </c>
      <c r="D14" s="15">
        <f>SUBTOTAL(9,D4:D13)</f>
        <v>111549.90000000001</v>
      </c>
      <c r="E14" s="15">
        <f>SUBTOTAL(9,E4:E13)</f>
        <v>167638.43</v>
      </c>
      <c r="F14" s="15">
        <f>SUBTOTAL(9,F4:F13)</f>
        <v>517879.77000000008</v>
      </c>
      <c r="G14" s="10">
        <f>(E14/C14-1)*100</f>
        <v>575.53375484068545</v>
      </c>
      <c r="H14" s="10">
        <f>(F14/D14-1)*100</f>
        <v>364.25839019129558</v>
      </c>
    </row>
    <row r="15" spans="1:8" outlineLevel="2" x14ac:dyDescent="0.25">
      <c r="A15" s="4" t="s">
        <v>14</v>
      </c>
      <c r="B15" s="4" t="s">
        <v>15</v>
      </c>
      <c r="C15" s="5">
        <v>20966.400000000001</v>
      </c>
      <c r="D15" s="5">
        <v>155905.57</v>
      </c>
      <c r="E15" s="5">
        <v>24065.040000000001</v>
      </c>
      <c r="F15" s="5">
        <v>117297.34</v>
      </c>
      <c r="G15" s="6">
        <v>14.779075091575088</v>
      </c>
      <c r="H15" s="6">
        <v>-24.763855454298398</v>
      </c>
    </row>
    <row r="16" spans="1:8" outlineLevel="2" x14ac:dyDescent="0.25">
      <c r="A16" s="7" t="s">
        <v>14</v>
      </c>
      <c r="B16" s="7" t="s">
        <v>16</v>
      </c>
      <c r="C16" s="8"/>
      <c r="D16" s="8"/>
      <c r="E16" s="8">
        <v>109.2</v>
      </c>
      <c r="F16" s="8">
        <v>451.58</v>
      </c>
      <c r="G16" s="9">
        <v>0</v>
      </c>
      <c r="H16" s="9">
        <v>0</v>
      </c>
    </row>
    <row r="17" spans="1:8" outlineLevel="2" x14ac:dyDescent="0.25">
      <c r="A17" s="4" t="s">
        <v>14</v>
      </c>
      <c r="B17" s="4" t="s">
        <v>17</v>
      </c>
      <c r="C17" s="5">
        <v>22116.639999999999</v>
      </c>
      <c r="D17" s="5">
        <v>117920</v>
      </c>
      <c r="E17" s="5"/>
      <c r="F17" s="5"/>
      <c r="G17" s="6">
        <v>-100</v>
      </c>
      <c r="H17" s="6">
        <v>-100</v>
      </c>
    </row>
    <row r="18" spans="1:8" outlineLevel="2" x14ac:dyDescent="0.25">
      <c r="A18" s="7" t="s">
        <v>14</v>
      </c>
      <c r="B18" s="7" t="s">
        <v>18</v>
      </c>
      <c r="C18" s="8"/>
      <c r="D18" s="8"/>
      <c r="E18" s="8">
        <v>15593.76</v>
      </c>
      <c r="F18" s="8">
        <v>105486.17</v>
      </c>
      <c r="G18" s="9">
        <v>0</v>
      </c>
      <c r="H18" s="9">
        <v>0</v>
      </c>
    </row>
    <row r="19" spans="1:8" outlineLevel="2" x14ac:dyDescent="0.25">
      <c r="A19" s="4" t="s">
        <v>14</v>
      </c>
      <c r="B19" s="4" t="s">
        <v>19</v>
      </c>
      <c r="C19" s="5">
        <v>1365</v>
      </c>
      <c r="D19" s="5">
        <v>8266.5</v>
      </c>
      <c r="E19" s="5">
        <v>1638</v>
      </c>
      <c r="F19" s="5">
        <v>7124</v>
      </c>
      <c r="G19" s="6">
        <v>20</v>
      </c>
      <c r="H19" s="6">
        <v>-13.820843162160527</v>
      </c>
    </row>
    <row r="20" spans="1:8" outlineLevel="2" x14ac:dyDescent="0.25">
      <c r="A20" s="7" t="s">
        <v>14</v>
      </c>
      <c r="B20" s="7" t="s">
        <v>20</v>
      </c>
      <c r="C20" s="8"/>
      <c r="D20" s="8"/>
      <c r="E20" s="8">
        <v>19110</v>
      </c>
      <c r="F20" s="8">
        <v>47674.720000000001</v>
      </c>
      <c r="G20" s="9">
        <v>0</v>
      </c>
      <c r="H20" s="9">
        <v>0</v>
      </c>
    </row>
    <row r="21" spans="1:8" outlineLevel="1" x14ac:dyDescent="0.25">
      <c r="A21" s="14" t="s">
        <v>90</v>
      </c>
      <c r="B21" s="14"/>
      <c r="C21" s="15">
        <f>SUBTOTAL(9,C15:C20)</f>
        <v>44448.04</v>
      </c>
      <c r="D21" s="15">
        <f>SUBTOTAL(9,D15:D20)</f>
        <v>282092.07</v>
      </c>
      <c r="E21" s="15">
        <f>SUBTOTAL(9,E15:E20)</f>
        <v>60516</v>
      </c>
      <c r="F21" s="15">
        <f>SUBTOTAL(9,F15:F20)</f>
        <v>278033.81</v>
      </c>
      <c r="G21" s="10">
        <f>(E21/C21-1)*100</f>
        <v>36.149985466175785</v>
      </c>
      <c r="H21" s="10">
        <f>(F21/D21-1)*100</f>
        <v>-1.4386295935224336</v>
      </c>
    </row>
    <row r="22" spans="1:8" outlineLevel="2" x14ac:dyDescent="0.25">
      <c r="A22" s="4" t="s">
        <v>21</v>
      </c>
      <c r="B22" s="4" t="s">
        <v>22</v>
      </c>
      <c r="C22" s="5">
        <v>21730.799999999999</v>
      </c>
      <c r="D22" s="5">
        <v>101460</v>
      </c>
      <c r="E22" s="5">
        <v>39374.79</v>
      </c>
      <c r="F22" s="5">
        <v>135934.29999999999</v>
      </c>
      <c r="G22" s="6">
        <v>81.193467336683426</v>
      </c>
      <c r="H22" s="6">
        <v>33.978218016952482</v>
      </c>
    </row>
    <row r="23" spans="1:8" outlineLevel="2" x14ac:dyDescent="0.25">
      <c r="A23" s="7" t="s">
        <v>21</v>
      </c>
      <c r="B23" s="7" t="s">
        <v>23</v>
      </c>
      <c r="C23" s="8"/>
      <c r="D23" s="8"/>
      <c r="E23" s="8">
        <v>16576.560000000001</v>
      </c>
      <c r="F23" s="8">
        <v>61741.3</v>
      </c>
      <c r="G23" s="9">
        <v>0</v>
      </c>
      <c r="H23" s="9">
        <v>0</v>
      </c>
    </row>
    <row r="24" spans="1:8" outlineLevel="2" x14ac:dyDescent="0.25">
      <c r="A24" s="4" t="s">
        <v>21</v>
      </c>
      <c r="B24" s="4" t="s">
        <v>24</v>
      </c>
      <c r="C24" s="5">
        <v>4522.16</v>
      </c>
      <c r="D24" s="5">
        <v>23328</v>
      </c>
      <c r="E24" s="5">
        <v>49508.55</v>
      </c>
      <c r="F24" s="5">
        <v>217357.62</v>
      </c>
      <c r="G24" s="6">
        <v>994.79872450333471</v>
      </c>
      <c r="H24" s="6">
        <v>831.74562757201647</v>
      </c>
    </row>
    <row r="25" spans="1:8" outlineLevel="2" x14ac:dyDescent="0.25">
      <c r="A25" s="7" t="s">
        <v>21</v>
      </c>
      <c r="B25" s="7" t="s">
        <v>25</v>
      </c>
      <c r="C25" s="8">
        <v>41703.480000000003</v>
      </c>
      <c r="D25" s="8">
        <v>193786.56</v>
      </c>
      <c r="E25" s="8">
        <v>47619.199999999997</v>
      </c>
      <c r="F25" s="8">
        <v>197399.84</v>
      </c>
      <c r="G25" s="9">
        <v>14.185195096428389</v>
      </c>
      <c r="H25" s="9">
        <v>1.8645668719234187</v>
      </c>
    </row>
    <row r="26" spans="1:8" outlineLevel="2" x14ac:dyDescent="0.25">
      <c r="A26" s="4" t="s">
        <v>21</v>
      </c>
      <c r="B26" s="4" t="s">
        <v>26</v>
      </c>
      <c r="C26" s="5">
        <v>7387.6</v>
      </c>
      <c r="D26" s="5">
        <v>37829.730000000003</v>
      </c>
      <c r="E26" s="5">
        <v>6318.4</v>
      </c>
      <c r="F26" s="5">
        <v>24393.919999999998</v>
      </c>
      <c r="G26" s="6">
        <v>-14.472900536033363</v>
      </c>
      <c r="H26" s="6">
        <v>-35.516536861352179</v>
      </c>
    </row>
    <row r="27" spans="1:8" outlineLevel="2" x14ac:dyDescent="0.25">
      <c r="A27" s="7" t="s">
        <v>21</v>
      </c>
      <c r="B27" s="7" t="s">
        <v>27</v>
      </c>
      <c r="C27" s="8">
        <v>651.36</v>
      </c>
      <c r="D27" s="8">
        <v>3387.54</v>
      </c>
      <c r="E27" s="8">
        <v>1413.52</v>
      </c>
      <c r="F27" s="8">
        <v>5855.02</v>
      </c>
      <c r="G27" s="9">
        <v>117.01056251535249</v>
      </c>
      <c r="H27" s="9">
        <v>72.839877905500771</v>
      </c>
    </row>
    <row r="28" spans="1:8" outlineLevel="2" x14ac:dyDescent="0.25">
      <c r="A28" s="4" t="s">
        <v>21</v>
      </c>
      <c r="B28" s="4" t="s">
        <v>28</v>
      </c>
      <c r="C28" s="5">
        <v>158159.82</v>
      </c>
      <c r="D28" s="5">
        <v>666061.43000000005</v>
      </c>
      <c r="E28" s="5">
        <v>337913.03</v>
      </c>
      <c r="F28" s="5">
        <v>1342095.03</v>
      </c>
      <c r="G28" s="6">
        <v>113.6528923717794</v>
      </c>
      <c r="H28" s="6">
        <v>101.49718472664</v>
      </c>
    </row>
    <row r="29" spans="1:8" outlineLevel="2" x14ac:dyDescent="0.25">
      <c r="A29" s="7" t="s">
        <v>21</v>
      </c>
      <c r="B29" s="7" t="s">
        <v>29</v>
      </c>
      <c r="C29" s="8">
        <v>7856.94</v>
      </c>
      <c r="D29" s="8">
        <v>44020.3</v>
      </c>
      <c r="E29" s="8">
        <v>13690.95</v>
      </c>
      <c r="F29" s="8">
        <v>59892.35</v>
      </c>
      <c r="G29" s="9">
        <v>74.252953439888827</v>
      </c>
      <c r="H29" s="9">
        <v>36.056205886829474</v>
      </c>
    </row>
    <row r="30" spans="1:8" outlineLevel="2" x14ac:dyDescent="0.25">
      <c r="A30" s="4" t="s">
        <v>21</v>
      </c>
      <c r="B30" s="4" t="s">
        <v>30</v>
      </c>
      <c r="C30" s="5">
        <v>3658.2</v>
      </c>
      <c r="D30" s="5">
        <v>23152</v>
      </c>
      <c r="E30" s="5">
        <v>3876.6</v>
      </c>
      <c r="F30" s="5">
        <v>19021.7</v>
      </c>
      <c r="G30" s="6">
        <v>5.9701492537313454</v>
      </c>
      <c r="H30" s="6">
        <v>-17.839927436074635</v>
      </c>
    </row>
    <row r="31" spans="1:8" outlineLevel="2" x14ac:dyDescent="0.25">
      <c r="A31" s="7" t="s">
        <v>21</v>
      </c>
      <c r="B31" s="7" t="s">
        <v>31</v>
      </c>
      <c r="C31" s="8"/>
      <c r="D31" s="8"/>
      <c r="E31" s="8">
        <v>4258.8</v>
      </c>
      <c r="F31" s="8">
        <v>20872.8</v>
      </c>
      <c r="G31" s="9">
        <v>0</v>
      </c>
      <c r="H31" s="9">
        <v>0</v>
      </c>
    </row>
    <row r="32" spans="1:8" outlineLevel="2" x14ac:dyDescent="0.25">
      <c r="A32" s="4" t="s">
        <v>21</v>
      </c>
      <c r="B32" s="4" t="s">
        <v>32</v>
      </c>
      <c r="C32" s="5">
        <v>39057.199999999997</v>
      </c>
      <c r="D32" s="5">
        <v>176415.23</v>
      </c>
      <c r="E32" s="5">
        <v>52833.32</v>
      </c>
      <c r="F32" s="5">
        <v>208421.75</v>
      </c>
      <c r="G32" s="6">
        <v>35.271652857859763</v>
      </c>
      <c r="H32" s="6">
        <v>18.142719310571987</v>
      </c>
    </row>
    <row r="33" spans="1:8" outlineLevel="1" x14ac:dyDescent="0.25">
      <c r="A33" s="14" t="s">
        <v>91</v>
      </c>
      <c r="B33" s="14"/>
      <c r="C33" s="15">
        <f>SUBTOTAL(9,C22:C32)</f>
        <v>284727.56000000006</v>
      </c>
      <c r="D33" s="15">
        <f>SUBTOTAL(9,D22:D32)</f>
        <v>1269440.79</v>
      </c>
      <c r="E33" s="15">
        <f>SUBTOTAL(9,E22:E32)</f>
        <v>573383.72</v>
      </c>
      <c r="F33" s="15">
        <f>SUBTOTAL(9,F22:F32)</f>
        <v>2292985.63</v>
      </c>
      <c r="G33" s="10">
        <f>(E33/C33-1)*100</f>
        <v>101.37977510852826</v>
      </c>
      <c r="H33" s="10">
        <f>(F33/D33-1)*100</f>
        <v>80.629584937159592</v>
      </c>
    </row>
    <row r="34" spans="1:8" outlineLevel="2" x14ac:dyDescent="0.25">
      <c r="A34" s="7" t="s">
        <v>33</v>
      </c>
      <c r="B34" s="7" t="s">
        <v>34</v>
      </c>
      <c r="C34" s="8">
        <v>10810.8</v>
      </c>
      <c r="D34" s="8">
        <v>42530.400000000001</v>
      </c>
      <c r="E34" s="8"/>
      <c r="F34" s="8"/>
      <c r="G34" s="9">
        <v>-100</v>
      </c>
      <c r="H34" s="9">
        <v>-100</v>
      </c>
    </row>
    <row r="35" spans="1:8" outlineLevel="2" x14ac:dyDescent="0.25">
      <c r="A35" s="4" t="s">
        <v>33</v>
      </c>
      <c r="B35" s="4" t="s">
        <v>35</v>
      </c>
      <c r="C35" s="5">
        <v>87360</v>
      </c>
      <c r="D35" s="5">
        <v>412973.16</v>
      </c>
      <c r="E35" s="5">
        <v>65525.46</v>
      </c>
      <c r="F35" s="5">
        <v>216080.16</v>
      </c>
      <c r="G35" s="6">
        <v>-24.993749999999999</v>
      </c>
      <c r="H35" s="6">
        <v>-47.676948303371574</v>
      </c>
    </row>
    <row r="36" spans="1:8" outlineLevel="1" x14ac:dyDescent="0.25">
      <c r="A36" s="14" t="s">
        <v>92</v>
      </c>
      <c r="B36" s="14"/>
      <c r="C36" s="15">
        <f>SUBTOTAL(9,C34:C35)</f>
        <v>98170.8</v>
      </c>
      <c r="D36" s="15">
        <f>SUBTOTAL(9,D34:D35)</f>
        <v>455503.56</v>
      </c>
      <c r="E36" s="15">
        <f>SUBTOTAL(9,E34:E35)</f>
        <v>65525.46</v>
      </c>
      <c r="F36" s="15">
        <f>SUBTOTAL(9,F34:F35)</f>
        <v>216080.16</v>
      </c>
      <c r="G36" s="10">
        <f>(E36/C36-1)*100</f>
        <v>-33.253615127919915</v>
      </c>
      <c r="H36" s="10">
        <f>(F36/D36-1)*100</f>
        <v>-52.562355385323436</v>
      </c>
    </row>
    <row r="37" spans="1:8" outlineLevel="2" x14ac:dyDescent="0.25">
      <c r="A37" s="7" t="s">
        <v>36</v>
      </c>
      <c r="B37" s="7" t="s">
        <v>37</v>
      </c>
      <c r="C37" s="8"/>
      <c r="D37" s="8"/>
      <c r="E37" s="8">
        <v>546</v>
      </c>
      <c r="F37" s="8">
        <v>2241.6</v>
      </c>
      <c r="G37" s="9">
        <v>0</v>
      </c>
      <c r="H37" s="9">
        <v>0</v>
      </c>
    </row>
    <row r="38" spans="1:8" outlineLevel="2" x14ac:dyDescent="0.25">
      <c r="A38" s="4" t="s">
        <v>36</v>
      </c>
      <c r="B38" s="4" t="s">
        <v>38</v>
      </c>
      <c r="C38" s="5"/>
      <c r="D38" s="5"/>
      <c r="E38" s="5">
        <v>15015</v>
      </c>
      <c r="F38" s="5">
        <v>61676.160000000003</v>
      </c>
      <c r="G38" s="6">
        <v>0</v>
      </c>
      <c r="H38" s="6">
        <v>0</v>
      </c>
    </row>
    <row r="39" spans="1:8" outlineLevel="2" x14ac:dyDescent="0.25">
      <c r="A39" s="7" t="s">
        <v>36</v>
      </c>
      <c r="B39" s="7" t="s">
        <v>39</v>
      </c>
      <c r="C39" s="8">
        <v>24000</v>
      </c>
      <c r="D39" s="8">
        <v>38931.58</v>
      </c>
      <c r="E39" s="8">
        <v>15200</v>
      </c>
      <c r="F39" s="8">
        <v>38000</v>
      </c>
      <c r="G39" s="9">
        <v>-36.666666666666664</v>
      </c>
      <c r="H39" s="9">
        <v>-2.3928646101699487</v>
      </c>
    </row>
    <row r="40" spans="1:8" outlineLevel="2" x14ac:dyDescent="0.25">
      <c r="A40" s="4" t="s">
        <v>36</v>
      </c>
      <c r="B40" s="4" t="s">
        <v>40</v>
      </c>
      <c r="C40" s="5"/>
      <c r="D40" s="5"/>
      <c r="E40" s="5">
        <v>8845.2000000000007</v>
      </c>
      <c r="F40" s="5">
        <v>34022.199999999997</v>
      </c>
      <c r="G40" s="6">
        <v>0</v>
      </c>
      <c r="H40" s="6">
        <v>0</v>
      </c>
    </row>
    <row r="41" spans="1:8" outlineLevel="2" x14ac:dyDescent="0.25">
      <c r="A41" s="7" t="s">
        <v>36</v>
      </c>
      <c r="B41" s="7" t="s">
        <v>41</v>
      </c>
      <c r="C41" s="8">
        <v>7280</v>
      </c>
      <c r="D41" s="8">
        <v>32261.15</v>
      </c>
      <c r="E41" s="8">
        <v>5460</v>
      </c>
      <c r="F41" s="8">
        <v>15991.59</v>
      </c>
      <c r="G41" s="9">
        <v>-25</v>
      </c>
      <c r="H41" s="9">
        <v>-50.430812292804198</v>
      </c>
    </row>
    <row r="42" spans="1:8" outlineLevel="2" x14ac:dyDescent="0.25">
      <c r="A42" s="4" t="s">
        <v>36</v>
      </c>
      <c r="B42" s="4" t="s">
        <v>42</v>
      </c>
      <c r="C42" s="5"/>
      <c r="D42" s="5"/>
      <c r="E42" s="5">
        <v>9500.4</v>
      </c>
      <c r="F42" s="5">
        <v>40958.6</v>
      </c>
      <c r="G42" s="6">
        <v>0</v>
      </c>
      <c r="H42" s="6">
        <v>0</v>
      </c>
    </row>
    <row r="43" spans="1:8" outlineLevel="2" x14ac:dyDescent="0.25">
      <c r="A43" s="7" t="s">
        <v>36</v>
      </c>
      <c r="B43" s="7" t="s">
        <v>43</v>
      </c>
      <c r="C43" s="8">
        <v>15102.36</v>
      </c>
      <c r="D43" s="8">
        <v>78423</v>
      </c>
      <c r="E43" s="8">
        <v>11618.88</v>
      </c>
      <c r="F43" s="8">
        <v>57065.98</v>
      </c>
      <c r="G43" s="9">
        <v>-23.06579898770789</v>
      </c>
      <c r="H43" s="9">
        <v>-27.23310763423995</v>
      </c>
    </row>
    <row r="44" spans="1:8" outlineLevel="2" x14ac:dyDescent="0.25">
      <c r="A44" s="4" t="s">
        <v>36</v>
      </c>
      <c r="B44" s="4" t="s">
        <v>44</v>
      </c>
      <c r="C44" s="5">
        <v>79461.2</v>
      </c>
      <c r="D44" s="5">
        <v>259910.18</v>
      </c>
      <c r="E44" s="5">
        <v>166302.25</v>
      </c>
      <c r="F44" s="5">
        <v>461064.75</v>
      </c>
      <c r="G44" s="6">
        <v>109.2873628890578</v>
      </c>
      <c r="H44" s="6">
        <v>77.393878916170195</v>
      </c>
    </row>
    <row r="45" spans="1:8" outlineLevel="2" x14ac:dyDescent="0.25">
      <c r="A45" s="7" t="s">
        <v>36</v>
      </c>
      <c r="B45" s="7" t="s">
        <v>45</v>
      </c>
      <c r="C45" s="8"/>
      <c r="D45" s="8"/>
      <c r="E45" s="8">
        <v>165984</v>
      </c>
      <c r="F45" s="8">
        <v>566836.55000000005</v>
      </c>
      <c r="G45" s="9">
        <v>0</v>
      </c>
      <c r="H45" s="9">
        <v>0</v>
      </c>
    </row>
    <row r="46" spans="1:8" outlineLevel="1" x14ac:dyDescent="0.25">
      <c r="A46" s="14" t="s">
        <v>93</v>
      </c>
      <c r="B46" s="14"/>
      <c r="C46" s="15">
        <f>SUBTOTAL(9,C37:C45)</f>
        <v>125843.56</v>
      </c>
      <c r="D46" s="15">
        <f>SUBTOTAL(9,D37:D45)</f>
        <v>409525.91000000003</v>
      </c>
      <c r="E46" s="15">
        <f>SUBTOTAL(9,E37:E45)</f>
        <v>398471.73</v>
      </c>
      <c r="F46" s="15">
        <f>SUBTOTAL(9,F37:F45)</f>
        <v>1277857.4300000002</v>
      </c>
      <c r="G46" s="10">
        <f>(E46/C46-1)*100</f>
        <v>216.64054163756967</v>
      </c>
      <c r="H46" s="10">
        <f>(F46/D46-1)*100</f>
        <v>212.03335339636999</v>
      </c>
    </row>
    <row r="47" spans="1:8" outlineLevel="2" x14ac:dyDescent="0.25">
      <c r="A47" s="4" t="s">
        <v>46</v>
      </c>
      <c r="B47" s="4" t="s">
        <v>47</v>
      </c>
      <c r="C47" s="5">
        <v>13566</v>
      </c>
      <c r="D47" s="5">
        <v>63663.48</v>
      </c>
      <c r="E47" s="5">
        <v>4914</v>
      </c>
      <c r="F47" s="5">
        <v>15715.63</v>
      </c>
      <c r="G47" s="6">
        <v>-63.777089783281731</v>
      </c>
      <c r="H47" s="6">
        <v>-75.314528831914316</v>
      </c>
    </row>
    <row r="48" spans="1:8" outlineLevel="2" x14ac:dyDescent="0.25">
      <c r="A48" s="7" t="s">
        <v>46</v>
      </c>
      <c r="B48" s="7" t="s">
        <v>48</v>
      </c>
      <c r="C48" s="8">
        <v>2293.1999999999998</v>
      </c>
      <c r="D48" s="8">
        <v>14556.57</v>
      </c>
      <c r="E48" s="8"/>
      <c r="F48" s="8"/>
      <c r="G48" s="9">
        <v>-100</v>
      </c>
      <c r="H48" s="9">
        <v>-100</v>
      </c>
    </row>
    <row r="49" spans="1:8" outlineLevel="1" x14ac:dyDescent="0.25">
      <c r="A49" s="14" t="s">
        <v>94</v>
      </c>
      <c r="B49" s="14"/>
      <c r="C49" s="15">
        <f>SUBTOTAL(9,C47:C48)</f>
        <v>15859.2</v>
      </c>
      <c r="D49" s="15">
        <f>SUBTOTAL(9,D47:D48)</f>
        <v>78220.05</v>
      </c>
      <c r="E49" s="15">
        <f>SUBTOTAL(9,E47:E48)</f>
        <v>4914</v>
      </c>
      <c r="F49" s="15">
        <f>SUBTOTAL(9,F47:F48)</f>
        <v>15715.63</v>
      </c>
      <c r="G49" s="10">
        <f>(E49/C49-1)*100</f>
        <v>-69.014830508474574</v>
      </c>
      <c r="H49" s="10">
        <f>(F49/D49-1)*100</f>
        <v>-79.908437798237159</v>
      </c>
    </row>
    <row r="50" spans="1:8" outlineLevel="2" x14ac:dyDescent="0.25">
      <c r="A50" s="4" t="s">
        <v>49</v>
      </c>
      <c r="B50" s="4" t="s">
        <v>50</v>
      </c>
      <c r="C50" s="5">
        <v>1329259.8400000001</v>
      </c>
      <c r="D50" s="5">
        <v>5412296.79</v>
      </c>
      <c r="E50" s="5">
        <v>3688485.89</v>
      </c>
      <c r="F50" s="5">
        <v>9855874.5299999993</v>
      </c>
      <c r="G50" s="6">
        <v>177.48418924624997</v>
      </c>
      <c r="H50" s="6">
        <v>82.101516461738598</v>
      </c>
    </row>
    <row r="51" spans="1:8" outlineLevel="2" x14ac:dyDescent="0.25">
      <c r="A51" s="7" t="s">
        <v>49</v>
      </c>
      <c r="B51" s="7" t="s">
        <v>51</v>
      </c>
      <c r="C51" s="8">
        <v>85947.68</v>
      </c>
      <c r="D51" s="8">
        <v>335600.37</v>
      </c>
      <c r="E51" s="8">
        <v>104417.04</v>
      </c>
      <c r="F51" s="8">
        <v>356458.93</v>
      </c>
      <c r="G51" s="9">
        <v>21.489073352532611</v>
      </c>
      <c r="H51" s="9">
        <v>6.2152970808703216</v>
      </c>
    </row>
    <row r="52" spans="1:8" outlineLevel="2" x14ac:dyDescent="0.25">
      <c r="A52" s="4" t="s">
        <v>49</v>
      </c>
      <c r="B52" s="4" t="s">
        <v>52</v>
      </c>
      <c r="C52" s="5"/>
      <c r="D52" s="5"/>
      <c r="E52" s="5">
        <v>10155.6</v>
      </c>
      <c r="F52" s="5">
        <v>43027.199999999997</v>
      </c>
      <c r="G52" s="6">
        <v>0</v>
      </c>
      <c r="H52" s="6">
        <v>0</v>
      </c>
    </row>
    <row r="53" spans="1:8" outlineLevel="1" x14ac:dyDescent="0.25">
      <c r="A53" s="14" t="s">
        <v>95</v>
      </c>
      <c r="B53" s="14"/>
      <c r="C53" s="15">
        <f>SUBTOTAL(9,C50:C52)</f>
        <v>1415207.52</v>
      </c>
      <c r="D53" s="15">
        <f>SUBTOTAL(9,D50:D52)</f>
        <v>5747897.1600000001</v>
      </c>
      <c r="E53" s="15">
        <f>SUBTOTAL(9,E50:E52)</f>
        <v>3803058.5300000003</v>
      </c>
      <c r="F53" s="15">
        <f>SUBTOTAL(9,F50:F52)</f>
        <v>10255360.659999998</v>
      </c>
      <c r="G53" s="10">
        <f>(E53/C53-1)*100</f>
        <v>168.72797637480051</v>
      </c>
      <c r="H53" s="10">
        <f>(F53/D53-1)*100</f>
        <v>78.419348407409544</v>
      </c>
    </row>
    <row r="54" spans="1:8" outlineLevel="2" x14ac:dyDescent="0.25">
      <c r="A54" s="7" t="s">
        <v>53</v>
      </c>
      <c r="B54" s="7" t="s">
        <v>54</v>
      </c>
      <c r="C54" s="8">
        <v>21461.439999999999</v>
      </c>
      <c r="D54" s="8">
        <v>88821.83</v>
      </c>
      <c r="E54" s="8">
        <v>89216.4</v>
      </c>
      <c r="F54" s="8">
        <v>276600.76</v>
      </c>
      <c r="G54" s="9">
        <v>315.70556309362274</v>
      </c>
      <c r="H54" s="9">
        <v>211.41078719049133</v>
      </c>
    </row>
    <row r="55" spans="1:8" outlineLevel="2" x14ac:dyDescent="0.25">
      <c r="A55" s="4" t="s">
        <v>53</v>
      </c>
      <c r="B55" s="4" t="s">
        <v>55</v>
      </c>
      <c r="C55" s="5">
        <v>600.6</v>
      </c>
      <c r="D55" s="5">
        <v>3976.9</v>
      </c>
      <c r="E55" s="5">
        <v>655.20000000000005</v>
      </c>
      <c r="F55" s="5">
        <v>3139.2</v>
      </c>
      <c r="G55" s="6">
        <v>9.0909090909090935</v>
      </c>
      <c r="H55" s="6">
        <v>-21.064145439915517</v>
      </c>
    </row>
    <row r="56" spans="1:8" outlineLevel="2" x14ac:dyDescent="0.25">
      <c r="A56" s="7" t="s">
        <v>53</v>
      </c>
      <c r="B56" s="7" t="s">
        <v>56</v>
      </c>
      <c r="C56" s="8">
        <v>19637.8</v>
      </c>
      <c r="D56" s="8">
        <v>79284.92</v>
      </c>
      <c r="E56" s="8">
        <v>52539.76</v>
      </c>
      <c r="F56" s="8">
        <v>159279.13</v>
      </c>
      <c r="G56" s="9">
        <v>167.54402224281745</v>
      </c>
      <c r="H56" s="9">
        <v>100.89460896220872</v>
      </c>
    </row>
    <row r="57" spans="1:8" outlineLevel="1" x14ac:dyDescent="0.25">
      <c r="A57" s="14" t="s">
        <v>96</v>
      </c>
      <c r="B57" s="14"/>
      <c r="C57" s="15">
        <f>SUBTOTAL(9,C54:C56)</f>
        <v>41699.839999999997</v>
      </c>
      <c r="D57" s="15">
        <f>SUBTOTAL(9,D54:D56)</f>
        <v>172083.65</v>
      </c>
      <c r="E57" s="15">
        <f>SUBTOTAL(9,E54:E56)</f>
        <v>142411.35999999999</v>
      </c>
      <c r="F57" s="15">
        <f>SUBTOTAL(9,F54:F56)</f>
        <v>439019.09</v>
      </c>
      <c r="G57" s="10">
        <f>(E57/C57-1)*100</f>
        <v>241.5153631284916</v>
      </c>
      <c r="H57" s="10">
        <f>(F57/D57-1)*100</f>
        <v>155.1195828307919</v>
      </c>
    </row>
    <row r="58" spans="1:8" outlineLevel="2" x14ac:dyDescent="0.25">
      <c r="A58" s="4" t="s">
        <v>57</v>
      </c>
      <c r="B58" s="4" t="s">
        <v>58</v>
      </c>
      <c r="C58" s="5">
        <v>43920.6</v>
      </c>
      <c r="D58" s="5">
        <v>191869.96</v>
      </c>
      <c r="E58" s="5">
        <v>56822.22</v>
      </c>
      <c r="F58" s="5">
        <v>269048.84000000003</v>
      </c>
      <c r="G58" s="6">
        <v>29.374871927979132</v>
      </c>
      <c r="H58" s="6">
        <v>40.224577104201224</v>
      </c>
    </row>
    <row r="59" spans="1:8" outlineLevel="2" x14ac:dyDescent="0.25">
      <c r="A59" s="7" t="s">
        <v>57</v>
      </c>
      <c r="B59" s="7" t="s">
        <v>59</v>
      </c>
      <c r="C59" s="8">
        <v>233632.11</v>
      </c>
      <c r="D59" s="8">
        <v>996392.86</v>
      </c>
      <c r="E59" s="8">
        <v>295438.42</v>
      </c>
      <c r="F59" s="8">
        <v>847930.37</v>
      </c>
      <c r="G59" s="9">
        <v>26.454544283317908</v>
      </c>
      <c r="H59" s="9">
        <v>-14.899995369296404</v>
      </c>
    </row>
    <row r="60" spans="1:8" outlineLevel="2" x14ac:dyDescent="0.25">
      <c r="A60" s="4" t="s">
        <v>57</v>
      </c>
      <c r="B60" s="4" t="s">
        <v>60</v>
      </c>
      <c r="C60" s="5">
        <v>512761.34</v>
      </c>
      <c r="D60" s="5">
        <v>2400699.98</v>
      </c>
      <c r="E60" s="5">
        <v>216361.60000000001</v>
      </c>
      <c r="F60" s="5">
        <v>947529.51</v>
      </c>
      <c r="G60" s="6">
        <v>-57.804619201595813</v>
      </c>
      <c r="H60" s="6">
        <v>-60.531115179165369</v>
      </c>
    </row>
    <row r="61" spans="1:8" outlineLevel="2" x14ac:dyDescent="0.25">
      <c r="A61" s="7" t="s">
        <v>57</v>
      </c>
      <c r="B61" s="7" t="s">
        <v>61</v>
      </c>
      <c r="C61" s="8">
        <v>133214.14000000001</v>
      </c>
      <c r="D61" s="8">
        <v>536880.49</v>
      </c>
      <c r="E61" s="8">
        <v>77733.55</v>
      </c>
      <c r="F61" s="8">
        <v>281355.28999999998</v>
      </c>
      <c r="G61" s="9">
        <v>-41.64767343766961</v>
      </c>
      <c r="H61" s="9">
        <v>-47.59442832426263</v>
      </c>
    </row>
    <row r="62" spans="1:8" outlineLevel="2" x14ac:dyDescent="0.25">
      <c r="A62" s="4" t="s">
        <v>57</v>
      </c>
      <c r="B62" s="4" t="s">
        <v>62</v>
      </c>
      <c r="C62" s="5">
        <v>100316.22</v>
      </c>
      <c r="D62" s="5">
        <v>343413.09</v>
      </c>
      <c r="E62" s="5">
        <v>94595.23</v>
      </c>
      <c r="F62" s="5">
        <v>382354.25</v>
      </c>
      <c r="G62" s="6">
        <v>-5.7029561121820622</v>
      </c>
      <c r="H62" s="6">
        <v>11.339451271353683</v>
      </c>
    </row>
    <row r="63" spans="1:8" outlineLevel="2" x14ac:dyDescent="0.25">
      <c r="A63" s="7" t="s">
        <v>57</v>
      </c>
      <c r="B63" s="7" t="s">
        <v>63</v>
      </c>
      <c r="C63" s="8">
        <v>95860</v>
      </c>
      <c r="D63" s="8">
        <v>358573.57</v>
      </c>
      <c r="E63" s="8"/>
      <c r="F63" s="8"/>
      <c r="G63" s="9">
        <v>-100</v>
      </c>
      <c r="H63" s="9">
        <v>-100</v>
      </c>
    </row>
    <row r="64" spans="1:8" outlineLevel="2" x14ac:dyDescent="0.25">
      <c r="A64" s="4" t="s">
        <v>57</v>
      </c>
      <c r="B64" s="4" t="s">
        <v>64</v>
      </c>
      <c r="C64" s="5">
        <v>1042494.79</v>
      </c>
      <c r="D64" s="5">
        <v>4887053.0199999996</v>
      </c>
      <c r="E64" s="5">
        <v>837789.3</v>
      </c>
      <c r="F64" s="5">
        <v>2619305.83</v>
      </c>
      <c r="G64" s="6">
        <v>-19.636116358912449</v>
      </c>
      <c r="H64" s="6">
        <v>-46.403163229851749</v>
      </c>
    </row>
    <row r="65" spans="1:8" outlineLevel="2" x14ac:dyDescent="0.25">
      <c r="A65" s="7" t="s">
        <v>57</v>
      </c>
      <c r="B65" s="7" t="s">
        <v>65</v>
      </c>
      <c r="C65" s="8">
        <v>64568.14</v>
      </c>
      <c r="D65" s="8">
        <v>298104.2</v>
      </c>
      <c r="E65" s="8">
        <v>406651.17</v>
      </c>
      <c r="F65" s="8">
        <v>1137870.44</v>
      </c>
      <c r="G65" s="9">
        <v>529.80158635512805</v>
      </c>
      <c r="H65" s="9">
        <v>281.70225042116147</v>
      </c>
    </row>
    <row r="66" spans="1:8" outlineLevel="2" x14ac:dyDescent="0.25">
      <c r="A66" s="4" t="s">
        <v>57</v>
      </c>
      <c r="B66" s="4" t="s">
        <v>66</v>
      </c>
      <c r="C66" s="5"/>
      <c r="D66" s="5"/>
      <c r="E66" s="5">
        <v>232931.79</v>
      </c>
      <c r="F66" s="5">
        <v>1449762.72</v>
      </c>
      <c r="G66" s="6">
        <v>0</v>
      </c>
      <c r="H66" s="6">
        <v>0</v>
      </c>
    </row>
    <row r="67" spans="1:8" outlineLevel="2" x14ac:dyDescent="0.25">
      <c r="A67" s="7" t="s">
        <v>57</v>
      </c>
      <c r="B67" s="7" t="s">
        <v>67</v>
      </c>
      <c r="C67" s="8">
        <v>13647.09</v>
      </c>
      <c r="D67" s="8">
        <v>62657.59</v>
      </c>
      <c r="E67" s="8">
        <v>2446.08</v>
      </c>
      <c r="F67" s="8">
        <v>13982.94</v>
      </c>
      <c r="G67" s="9">
        <v>-82.076178877694801</v>
      </c>
      <c r="H67" s="9">
        <v>-77.683565550478392</v>
      </c>
    </row>
    <row r="68" spans="1:8" outlineLevel="2" x14ac:dyDescent="0.25">
      <c r="A68" s="4" t="s">
        <v>57</v>
      </c>
      <c r="B68" s="4" t="s">
        <v>68</v>
      </c>
      <c r="C68" s="5">
        <v>406011.06</v>
      </c>
      <c r="D68" s="5">
        <v>1123302.2</v>
      </c>
      <c r="E68" s="5"/>
      <c r="F68" s="5"/>
      <c r="G68" s="6">
        <v>-100</v>
      </c>
      <c r="H68" s="6">
        <v>-100</v>
      </c>
    </row>
    <row r="69" spans="1:8" outlineLevel="1" x14ac:dyDescent="0.25">
      <c r="A69" s="14" t="s">
        <v>97</v>
      </c>
      <c r="B69" s="14"/>
      <c r="C69" s="15">
        <f>SUBTOTAL(9,C58:C68)</f>
        <v>2646425.4900000002</v>
      </c>
      <c r="D69" s="15">
        <f>SUBTOTAL(9,D58:D68)</f>
        <v>11198946.959999997</v>
      </c>
      <c r="E69" s="15">
        <f>SUBTOTAL(9,E58:E68)</f>
        <v>2220769.36</v>
      </c>
      <c r="F69" s="15">
        <f>SUBTOTAL(9,F58:F68)</f>
        <v>7949140.1899999995</v>
      </c>
      <c r="G69" s="10">
        <f>(E69/C69-1)*100</f>
        <v>-16.084190981700385</v>
      </c>
      <c r="H69" s="10">
        <f>(F69/D69-1)*100</f>
        <v>-29.018860269698056</v>
      </c>
    </row>
    <row r="70" spans="1:8" outlineLevel="2" x14ac:dyDescent="0.25">
      <c r="A70" s="7" t="s">
        <v>69</v>
      </c>
      <c r="B70" s="7" t="s">
        <v>70</v>
      </c>
      <c r="C70" s="8">
        <v>78240</v>
      </c>
      <c r="D70" s="8">
        <v>310119.65000000002</v>
      </c>
      <c r="E70" s="8">
        <v>635740</v>
      </c>
      <c r="F70" s="8">
        <v>1651621.3</v>
      </c>
      <c r="G70" s="9">
        <v>712.55112474437624</v>
      </c>
      <c r="H70" s="9">
        <v>432.57550755006969</v>
      </c>
    </row>
    <row r="71" spans="1:8" outlineLevel="1" x14ac:dyDescent="0.25">
      <c r="A71" s="14" t="s">
        <v>98</v>
      </c>
      <c r="B71" s="14"/>
      <c r="C71" s="15">
        <f>SUBTOTAL(9,C70:C70)</f>
        <v>78240</v>
      </c>
      <c r="D71" s="15">
        <f>SUBTOTAL(9,D70:D70)</f>
        <v>310119.65000000002</v>
      </c>
      <c r="E71" s="15">
        <f>SUBTOTAL(9,E70:E70)</f>
        <v>635740</v>
      </c>
      <c r="F71" s="15">
        <f>SUBTOTAL(9,F70:F70)</f>
        <v>1651621.3</v>
      </c>
      <c r="G71" s="10">
        <f>(E71/C71-1)*100</f>
        <v>712.55112474437624</v>
      </c>
      <c r="H71" s="10">
        <f>(F71/D71-1)*100</f>
        <v>432.57550755006974</v>
      </c>
    </row>
    <row r="72" spans="1:8" outlineLevel="2" x14ac:dyDescent="0.25">
      <c r="A72" s="4" t="s">
        <v>71</v>
      </c>
      <c r="B72" s="4" t="s">
        <v>72</v>
      </c>
      <c r="C72" s="5">
        <v>19110</v>
      </c>
      <c r="D72" s="5">
        <v>89040</v>
      </c>
      <c r="E72" s="5">
        <v>48939.8</v>
      </c>
      <c r="F72" s="5">
        <v>177786.82</v>
      </c>
      <c r="G72" s="6">
        <v>156.09523809523813</v>
      </c>
      <c r="H72" s="6">
        <v>99.670732255166214</v>
      </c>
    </row>
    <row r="73" spans="1:8" outlineLevel="2" x14ac:dyDescent="0.25">
      <c r="A73" s="7" t="s">
        <v>71</v>
      </c>
      <c r="B73" s="7" t="s">
        <v>73</v>
      </c>
      <c r="C73" s="8">
        <v>3931.2</v>
      </c>
      <c r="D73" s="8">
        <v>19875.41</v>
      </c>
      <c r="E73" s="8">
        <v>52291.199999999997</v>
      </c>
      <c r="F73" s="8">
        <v>196322.8</v>
      </c>
      <c r="G73" s="9">
        <v>1230.1587301587301</v>
      </c>
      <c r="H73" s="9">
        <v>887.76729637275412</v>
      </c>
    </row>
    <row r="74" spans="1:8" outlineLevel="2" x14ac:dyDescent="0.25">
      <c r="A74" s="4" t="s">
        <v>71</v>
      </c>
      <c r="B74" s="4" t="s">
        <v>74</v>
      </c>
      <c r="C74" s="5">
        <v>9828</v>
      </c>
      <c r="D74" s="5">
        <v>40615.910000000003</v>
      </c>
      <c r="E74" s="5">
        <v>62281.31</v>
      </c>
      <c r="F74" s="5">
        <v>202461.71</v>
      </c>
      <c r="G74" s="6">
        <v>533.71296296296293</v>
      </c>
      <c r="H74" s="6">
        <v>398.47882270765314</v>
      </c>
    </row>
    <row r="75" spans="1:8" outlineLevel="2" x14ac:dyDescent="0.25">
      <c r="A75" s="7" t="s">
        <v>71</v>
      </c>
      <c r="B75" s="7" t="s">
        <v>75</v>
      </c>
      <c r="C75" s="8">
        <v>10020.92</v>
      </c>
      <c r="D75" s="8">
        <v>46248</v>
      </c>
      <c r="E75" s="8">
        <v>37873.29</v>
      </c>
      <c r="F75" s="8">
        <v>128032.76</v>
      </c>
      <c r="G75" s="9">
        <v>277.94224482382862</v>
      </c>
      <c r="H75" s="9">
        <v>176.83956062964882</v>
      </c>
    </row>
    <row r="76" spans="1:8" outlineLevel="2" x14ac:dyDescent="0.25">
      <c r="A76" s="4" t="s">
        <v>71</v>
      </c>
      <c r="B76" s="4" t="s">
        <v>76</v>
      </c>
      <c r="C76" s="5">
        <v>91455</v>
      </c>
      <c r="D76" s="5">
        <v>367822.2</v>
      </c>
      <c r="E76" s="5">
        <v>63898.38</v>
      </c>
      <c r="F76" s="5">
        <v>278499.90000000002</v>
      </c>
      <c r="G76" s="6">
        <v>-30.131343283582094</v>
      </c>
      <c r="H76" s="6">
        <v>-24.284097044713445</v>
      </c>
    </row>
    <row r="77" spans="1:8" outlineLevel="2" x14ac:dyDescent="0.25">
      <c r="A77" s="7" t="s">
        <v>71</v>
      </c>
      <c r="B77" s="7" t="s">
        <v>77</v>
      </c>
      <c r="C77" s="8">
        <v>1528.8</v>
      </c>
      <c r="D77" s="8">
        <v>8064</v>
      </c>
      <c r="E77" s="8"/>
      <c r="F77" s="8"/>
      <c r="G77" s="9">
        <v>-100</v>
      </c>
      <c r="H77" s="9">
        <v>-100</v>
      </c>
    </row>
    <row r="78" spans="1:8" outlineLevel="2" x14ac:dyDescent="0.25">
      <c r="A78" s="4" t="s">
        <v>71</v>
      </c>
      <c r="B78" s="4" t="s">
        <v>78</v>
      </c>
      <c r="C78" s="5">
        <v>11375</v>
      </c>
      <c r="D78" s="5">
        <v>51279.48</v>
      </c>
      <c r="E78" s="5">
        <v>11684.4</v>
      </c>
      <c r="F78" s="5">
        <v>52898.25</v>
      </c>
      <c r="G78" s="6">
        <v>2.7199999999999966</v>
      </c>
      <c r="H78" s="6">
        <v>3.1567597799353595</v>
      </c>
    </row>
    <row r="79" spans="1:8" outlineLevel="2" x14ac:dyDescent="0.25">
      <c r="A79" s="7" t="s">
        <v>71</v>
      </c>
      <c r="B79" s="7" t="s">
        <v>79</v>
      </c>
      <c r="C79" s="8">
        <v>33624.5</v>
      </c>
      <c r="D79" s="8">
        <v>144994.14000000001</v>
      </c>
      <c r="E79" s="8">
        <v>60469.5</v>
      </c>
      <c r="F79" s="8">
        <v>204661.97</v>
      </c>
      <c r="G79" s="9">
        <v>79.837618403247632</v>
      </c>
      <c r="H79" s="9">
        <v>41.151890690203054</v>
      </c>
    </row>
    <row r="80" spans="1:8" outlineLevel="2" x14ac:dyDescent="0.25">
      <c r="A80" s="4" t="s">
        <v>71</v>
      </c>
      <c r="B80" s="4" t="s">
        <v>80</v>
      </c>
      <c r="C80" s="5">
        <v>18782.400000000001</v>
      </c>
      <c r="D80" s="5">
        <v>79188.800000000003</v>
      </c>
      <c r="E80" s="5">
        <v>12012</v>
      </c>
      <c r="F80" s="5">
        <v>51260</v>
      </c>
      <c r="G80" s="6">
        <v>-36.04651162790698</v>
      </c>
      <c r="H80" s="6">
        <v>-35.268623845796377</v>
      </c>
    </row>
    <row r="81" spans="1:8" outlineLevel="1" x14ac:dyDescent="0.25">
      <c r="A81" s="14" t="s">
        <v>99</v>
      </c>
      <c r="B81" s="14"/>
      <c r="C81" s="15">
        <f>SUBTOTAL(9,C72:C80)</f>
        <v>199655.81999999998</v>
      </c>
      <c r="D81" s="15">
        <f>SUBTOTAL(9,D72:D80)</f>
        <v>847127.94000000006</v>
      </c>
      <c r="E81" s="15">
        <f>SUBTOTAL(9,E72:E80)</f>
        <v>349449.88</v>
      </c>
      <c r="F81" s="15">
        <f>SUBTOTAL(9,F72:F80)</f>
        <v>1291924.21</v>
      </c>
      <c r="G81" s="10">
        <f>(E81/C81-1)*100</f>
        <v>75.026142488608656</v>
      </c>
      <c r="H81" s="10">
        <f>(F81/D81-1)*100</f>
        <v>52.506386461530226</v>
      </c>
    </row>
    <row r="82" spans="1:8" outlineLevel="2" x14ac:dyDescent="0.25">
      <c r="A82" s="11" t="s">
        <v>81</v>
      </c>
      <c r="B82" s="11"/>
      <c r="C82" s="12">
        <v>4975093.53</v>
      </c>
      <c r="D82" s="12">
        <v>20882507.640000001</v>
      </c>
      <c r="E82" s="12">
        <v>8421878.4700000007</v>
      </c>
      <c r="F82" s="12">
        <v>26185617.879999999</v>
      </c>
      <c r="G82" s="13">
        <v>69.280806867564564</v>
      </c>
      <c r="H82" s="13">
        <v>25.394987668253037</v>
      </c>
    </row>
  </sheetData>
  <mergeCells count="2">
    <mergeCell ref="A1:H1"/>
    <mergeCell ref="A2:H2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2025-04-07T08:08:01Z</dcterms:created>
  <dcterms:modified xsi:type="dcterms:W3CDTF">2025-04-07T08:08:01Z</dcterms:modified>
</cp:coreProperties>
</file>