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6\8 AĞUSTOS 2026\"/>
    </mc:Choice>
  </mc:AlternateContent>
  <xr:revisionPtr revIDLastSave="0" documentId="13_ncr:1_{ADF897C4-1F0F-4687-93E3-105E7839C75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İYAH ZEYTİN" sheetId="1" r:id="rId1"/>
    <sheet name="YEŞİL ZEYTİN" sheetId="2" r:id="rId2"/>
    <sheet name="ZEYTİNYAĞI" sheetId="3" r:id="rId3"/>
    <sheet name="PRİNA YAĞ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2" i="3" l="1"/>
  <c r="F152" i="3"/>
  <c r="H152" i="3" s="1"/>
  <c r="E152" i="3"/>
  <c r="D152" i="3"/>
  <c r="C152" i="3"/>
  <c r="F142" i="3"/>
  <c r="H142" i="3" s="1"/>
  <c r="E142" i="3"/>
  <c r="G142" i="3" s="1"/>
  <c r="D142" i="3"/>
  <c r="C142" i="3"/>
  <c r="F139" i="3"/>
  <c r="H139" i="3" s="1"/>
  <c r="E139" i="3"/>
  <c r="G139" i="3" s="1"/>
  <c r="D139" i="3"/>
  <c r="C139" i="3"/>
  <c r="F124" i="3"/>
  <c r="H124" i="3" s="1"/>
  <c r="E124" i="3"/>
  <c r="G124" i="3" s="1"/>
  <c r="D124" i="3"/>
  <c r="C124" i="3"/>
  <c r="F119" i="3"/>
  <c r="H119" i="3" s="1"/>
  <c r="E119" i="3"/>
  <c r="G119" i="3" s="1"/>
  <c r="D119" i="3"/>
  <c r="C119" i="3"/>
  <c r="H116" i="3"/>
  <c r="F116" i="3"/>
  <c r="E116" i="3"/>
  <c r="G116" i="3" s="1"/>
  <c r="D116" i="3"/>
  <c r="C116" i="3"/>
  <c r="F114" i="3"/>
  <c r="H114" i="3" s="1"/>
  <c r="E114" i="3"/>
  <c r="G114" i="3" s="1"/>
  <c r="D114" i="3"/>
  <c r="C114" i="3"/>
  <c r="G103" i="3"/>
  <c r="F103" i="3"/>
  <c r="H103" i="3" s="1"/>
  <c r="E103" i="3"/>
  <c r="D103" i="3"/>
  <c r="C103" i="3"/>
  <c r="F90" i="3"/>
  <c r="H90" i="3" s="1"/>
  <c r="E90" i="3"/>
  <c r="G90" i="3" s="1"/>
  <c r="D90" i="3"/>
  <c r="C90" i="3"/>
  <c r="F67" i="3"/>
  <c r="H67" i="3" s="1"/>
  <c r="E67" i="3"/>
  <c r="G67" i="3" s="1"/>
  <c r="D67" i="3"/>
  <c r="C67" i="3"/>
  <c r="F55" i="3"/>
  <c r="H55" i="3" s="1"/>
  <c r="E55" i="3"/>
  <c r="G55" i="3" s="1"/>
  <c r="D55" i="3"/>
  <c r="C55" i="3"/>
  <c r="F34" i="3"/>
  <c r="H34" i="3" s="1"/>
  <c r="E34" i="3"/>
  <c r="G34" i="3" s="1"/>
  <c r="D34" i="3"/>
  <c r="C34" i="3"/>
  <c r="F133" i="2"/>
  <c r="H133" i="2" s="1"/>
  <c r="E133" i="2"/>
  <c r="G133" i="2" s="1"/>
  <c r="D133" i="2"/>
  <c r="C133" i="2"/>
  <c r="F125" i="2"/>
  <c r="H125" i="2" s="1"/>
  <c r="E125" i="2"/>
  <c r="G125" i="2" s="1"/>
  <c r="D125" i="2"/>
  <c r="C125" i="2"/>
  <c r="H121" i="2"/>
  <c r="G121" i="2"/>
  <c r="F121" i="2"/>
  <c r="E121" i="2"/>
  <c r="D121" i="2"/>
  <c r="C121" i="2"/>
  <c r="F106" i="2"/>
  <c r="H106" i="2" s="1"/>
  <c r="E106" i="2"/>
  <c r="G106" i="2" s="1"/>
  <c r="D106" i="2"/>
  <c r="C106" i="2"/>
  <c r="F103" i="2"/>
  <c r="H103" i="2" s="1"/>
  <c r="E103" i="2"/>
  <c r="G103" i="2" s="1"/>
  <c r="D103" i="2"/>
  <c r="C103" i="2"/>
  <c r="F100" i="2"/>
  <c r="H100" i="2" s="1"/>
  <c r="E100" i="2"/>
  <c r="G100" i="2" s="1"/>
  <c r="D100" i="2"/>
  <c r="C100" i="2"/>
  <c r="F89" i="2"/>
  <c r="H89" i="2" s="1"/>
  <c r="E89" i="2"/>
  <c r="G89" i="2" s="1"/>
  <c r="D89" i="2"/>
  <c r="C89" i="2"/>
  <c r="F82" i="2"/>
  <c r="H82" i="2" s="1"/>
  <c r="E82" i="2"/>
  <c r="G82" i="2" s="1"/>
  <c r="D82" i="2"/>
  <c r="C82" i="2"/>
  <c r="F70" i="2"/>
  <c r="H70" i="2" s="1"/>
  <c r="E70" i="2"/>
  <c r="G70" i="2" s="1"/>
  <c r="D70" i="2"/>
  <c r="C70" i="2"/>
  <c r="H58" i="2"/>
  <c r="G58" i="2"/>
  <c r="F58" i="2"/>
  <c r="E58" i="2"/>
  <c r="D58" i="2"/>
  <c r="C58" i="2"/>
  <c r="F34" i="2"/>
  <c r="H34" i="2" s="1"/>
  <c r="E34" i="2"/>
  <c r="G34" i="2" s="1"/>
  <c r="D34" i="2"/>
  <c r="C34" i="2"/>
  <c r="F135" i="1"/>
  <c r="E135" i="1"/>
  <c r="G135" i="1" s="1"/>
  <c r="D135" i="1"/>
  <c r="H135" i="1" s="1"/>
  <c r="C135" i="1"/>
  <c r="F126" i="1"/>
  <c r="H126" i="1" s="1"/>
  <c r="E126" i="1"/>
  <c r="G126" i="1" s="1"/>
  <c r="D126" i="1"/>
  <c r="C126" i="1"/>
  <c r="H123" i="1"/>
  <c r="G123" i="1"/>
  <c r="F123" i="1"/>
  <c r="E123" i="1"/>
  <c r="D123" i="1"/>
  <c r="C123" i="1"/>
  <c r="F108" i="1"/>
  <c r="H108" i="1" s="1"/>
  <c r="E108" i="1"/>
  <c r="G108" i="1" s="1"/>
  <c r="D108" i="1"/>
  <c r="C108" i="1"/>
  <c r="F105" i="1"/>
  <c r="H105" i="1" s="1"/>
  <c r="E105" i="1"/>
  <c r="G105" i="1" s="1"/>
  <c r="D105" i="1"/>
  <c r="C105" i="1"/>
  <c r="F101" i="1"/>
  <c r="H101" i="1" s="1"/>
  <c r="E101" i="1"/>
  <c r="G101" i="1" s="1"/>
  <c r="D101" i="1"/>
  <c r="C101" i="1"/>
  <c r="F90" i="1"/>
  <c r="H90" i="1" s="1"/>
  <c r="E90" i="1"/>
  <c r="G90" i="1" s="1"/>
  <c r="D90" i="1"/>
  <c r="C90" i="1"/>
  <c r="F83" i="1"/>
  <c r="E83" i="1"/>
  <c r="D83" i="1"/>
  <c r="H83" i="1" s="1"/>
  <c r="C83" i="1"/>
  <c r="G83" i="1" s="1"/>
  <c r="F70" i="1"/>
  <c r="H70" i="1" s="1"/>
  <c r="E70" i="1"/>
  <c r="G70" i="1" s="1"/>
  <c r="D70" i="1"/>
  <c r="C70" i="1"/>
  <c r="H58" i="1"/>
  <c r="G58" i="1"/>
  <c r="F58" i="1"/>
  <c r="E58" i="1"/>
  <c r="D58" i="1"/>
  <c r="C58" i="1"/>
  <c r="F36" i="1"/>
  <c r="H36" i="1" s="1"/>
  <c r="E36" i="1"/>
  <c r="G36" i="1" s="1"/>
  <c r="D36" i="1"/>
  <c r="C36" i="1"/>
  <c r="F99" i="4"/>
  <c r="H99" i="4" s="1"/>
  <c r="E99" i="4"/>
  <c r="G99" i="4" s="1"/>
  <c r="D99" i="4"/>
  <c r="C99" i="4"/>
  <c r="F89" i="4"/>
  <c r="H89" i="4" s="1"/>
  <c r="E89" i="4"/>
  <c r="G89" i="4" s="1"/>
  <c r="D89" i="4"/>
  <c r="C89" i="4"/>
  <c r="H86" i="4"/>
  <c r="G86" i="4"/>
  <c r="F86" i="4"/>
  <c r="E86" i="4"/>
  <c r="D86" i="4"/>
  <c r="C86" i="4"/>
  <c r="F74" i="4"/>
  <c r="H74" i="4" s="1"/>
  <c r="E74" i="4"/>
  <c r="G74" i="4" s="1"/>
  <c r="D74" i="4"/>
  <c r="C74" i="4"/>
  <c r="F69" i="4"/>
  <c r="H69" i="4" s="1"/>
  <c r="E69" i="4"/>
  <c r="G69" i="4" s="1"/>
  <c r="D69" i="4"/>
  <c r="C69" i="4"/>
  <c r="F65" i="4"/>
  <c r="H65" i="4" s="1"/>
  <c r="E65" i="4"/>
  <c r="G65" i="4" s="1"/>
  <c r="D65" i="4"/>
  <c r="C65" i="4"/>
  <c r="F62" i="4"/>
  <c r="H62" i="4" s="1"/>
  <c r="E62" i="4"/>
  <c r="G62" i="4" s="1"/>
  <c r="D62" i="4"/>
  <c r="C62" i="4"/>
  <c r="F49" i="4"/>
  <c r="H49" i="4" s="1"/>
  <c r="E49" i="4"/>
  <c r="G49" i="4" s="1"/>
  <c r="D49" i="4"/>
  <c r="C49" i="4"/>
  <c r="F41" i="4"/>
  <c r="H41" i="4" s="1"/>
  <c r="E41" i="4"/>
  <c r="G41" i="4" s="1"/>
  <c r="D41" i="4"/>
  <c r="C41" i="4"/>
  <c r="H29" i="4"/>
  <c r="G29" i="4"/>
  <c r="F29" i="4"/>
  <c r="E29" i="4"/>
  <c r="D29" i="4"/>
  <c r="C29" i="4"/>
  <c r="F21" i="4"/>
  <c r="H21" i="4" s="1"/>
  <c r="E21" i="4"/>
  <c r="G21" i="4" s="1"/>
  <c r="D21" i="4"/>
  <c r="C21" i="4"/>
</calcChain>
</file>

<file path=xl/sharedStrings.xml><?xml version="1.0" encoding="utf-8"?>
<sst xmlns="http://schemas.openxmlformats.org/spreadsheetml/2006/main" count="1013" uniqueCount="201">
  <si>
    <t>TÜRKİYE GENELİ RAPOR ÜLKE GRUPLARI</t>
  </si>
  <si>
    <t>ÜLKE GRUBU</t>
  </si>
  <si>
    <t>ÜLKE ADI</t>
  </si>
  <si>
    <t>Afrika Ülkeleri</t>
  </si>
  <si>
    <t>ANGOLA</t>
  </si>
  <si>
    <t>BURUNDI</t>
  </si>
  <si>
    <t>EKVATOR GİNESİ</t>
  </si>
  <si>
    <t>FAS</t>
  </si>
  <si>
    <t>FİLDİŞİ SAHİLİ</t>
  </si>
  <si>
    <t>GABON</t>
  </si>
  <si>
    <t>GAMBIYA</t>
  </si>
  <si>
    <t>GANA</t>
  </si>
  <si>
    <t>GINE</t>
  </si>
  <si>
    <t>GINE-BISSAU</t>
  </si>
  <si>
    <t>GÜNEY AFRİKA CUMHURİ</t>
  </si>
  <si>
    <t>GÜNEY SUDAN</t>
  </si>
  <si>
    <t>KAMERUN</t>
  </si>
  <si>
    <t>KENYA</t>
  </si>
  <si>
    <t>KONGO</t>
  </si>
  <si>
    <t>KONGO(DEM.CM)E.ZAİRE</t>
  </si>
  <si>
    <t>LİBERYA</t>
  </si>
  <si>
    <t>LİBYA</t>
  </si>
  <si>
    <t>MISIR</t>
  </si>
  <si>
    <t>MORİTANYA</t>
  </si>
  <si>
    <t>MOZAMBİK</t>
  </si>
  <si>
    <t>NIJER</t>
  </si>
  <si>
    <t>NİJERYA</t>
  </si>
  <si>
    <t>SENEGAL</t>
  </si>
  <si>
    <t>SEYŞEL ADALARI VE BA</t>
  </si>
  <si>
    <t>SIERRA LEONE</t>
  </si>
  <si>
    <t>SOMALI</t>
  </si>
  <si>
    <t>SUDAN</t>
  </si>
  <si>
    <t>TANZANYA(BİRLEŞ.CUM)</t>
  </si>
  <si>
    <t>TOGO</t>
  </si>
  <si>
    <t>UGANDA</t>
  </si>
  <si>
    <t>ZAMBIA</t>
  </si>
  <si>
    <t>Toplam Afrika Ülkeleri</t>
  </si>
  <si>
    <t>Avrupa Birliği Ülkeleri</t>
  </si>
  <si>
    <t>ALMANYA</t>
  </si>
  <si>
    <t>AVUSTURYA</t>
  </si>
  <si>
    <t>BELÇİKA</t>
  </si>
  <si>
    <t>BULGARİSTAN</t>
  </si>
  <si>
    <t>DANİMARKA</t>
  </si>
  <si>
    <t>ESTONYA</t>
  </si>
  <si>
    <t>FRANSA</t>
  </si>
  <si>
    <t>FİNLANDİYA</t>
  </si>
  <si>
    <t>HIRVATİSTAN</t>
  </si>
  <si>
    <t>HOLLANDA</t>
  </si>
  <si>
    <t>LETONYA</t>
  </si>
  <si>
    <t>LİTVANYA</t>
  </si>
  <si>
    <t>MACARİSTAN</t>
  </si>
  <si>
    <t>MALTA</t>
  </si>
  <si>
    <t>POLONYA</t>
  </si>
  <si>
    <t>ROMANYA</t>
  </si>
  <si>
    <t>YUNANİSTAN</t>
  </si>
  <si>
    <t>İRLANDA</t>
  </si>
  <si>
    <t>İSPANYA</t>
  </si>
  <si>
    <t>İSVEÇ</t>
  </si>
  <si>
    <t>İTALYA</t>
  </si>
  <si>
    <t>Toplam Avrupa Birliği Ülkeleri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</si>
  <si>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</si>
  <si>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</si>
  <si>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</si>
  <si>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</si>
  <si>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</si>
  <si>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</si>
  <si>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</si>
  <si>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</si>
  <si>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</si>
  <si>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</si>
  <si>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</si>
  <si>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</si>
  <si>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Toplam Bağımsız Devletler Topluluğu</t>
  </si>
  <si>
    <t>Diğer Amerikan Ülkeleri</t>
  </si>
  <si>
    <t>BAHAMALAR</t>
  </si>
  <si>
    <t>BREZİLYA</t>
  </si>
  <si>
    <t>GUYANA</t>
  </si>
  <si>
    <t>KÜBA</t>
  </si>
  <si>
    <t>PANAMA</t>
  </si>
  <si>
    <t>ST.LUCIA</t>
  </si>
  <si>
    <t>TRINIDAD VE TOBAGO</t>
  </si>
  <si>
    <t>VENEZUELLA</t>
  </si>
  <si>
    <t>ŞİLİ</t>
  </si>
  <si>
    <t>Toplam Diğer Amerikan Ülkeleri</t>
  </si>
  <si>
    <t>Diğer Asya Ülkeleri</t>
  </si>
  <si>
    <t>AFGANİSTAN</t>
  </si>
  <si>
    <t>HINDISTAN</t>
  </si>
  <si>
    <t>MALDİV ADALARI</t>
  </si>
  <si>
    <t>MOGOLISTAN</t>
  </si>
  <si>
    <t>PAKISTAN</t>
  </si>
  <si>
    <t>ÇİN HALK CUMHURİYETİ</t>
  </si>
  <si>
    <t>Toplam Diğer Asya Ülkeleri</t>
  </si>
  <si>
    <t>Diğer Avrupa Ülkeleri</t>
  </si>
  <si>
    <t>ARNAVUTLUK</t>
  </si>
  <si>
    <t>BOSNA-HERSEK</t>
  </si>
  <si>
    <t>BİRLEŞİK KRALLIK</t>
  </si>
  <si>
    <t>KARADAĞ</t>
  </si>
  <si>
    <t>KKTC</t>
  </si>
  <si>
    <t>KOSOVA</t>
  </si>
  <si>
    <t>KUZEY MAKEDONYA</t>
  </si>
  <si>
    <t>NORVEÇ</t>
  </si>
  <si>
    <t>SIRBİSTAN</t>
  </si>
  <si>
    <t>İSVİÇRE</t>
  </si>
  <si>
    <t>Toplam Diğer Avrupa Ülkeleri</t>
  </si>
  <si>
    <t>Kuzey Amerika Serbest Ticaret</t>
  </si>
  <si>
    <t>BİRLEŞİK DEVLETLER</t>
  </si>
  <si>
    <t>KANADA</t>
  </si>
  <si>
    <t>Toplam Kuzey Amerika Serbest Ticaret</t>
  </si>
  <si>
    <t>Okyanusya Ülkeleri</t>
  </si>
  <si>
    <t>AVUSTRALYA</t>
  </si>
  <si>
    <t>YENI ZELANDA</t>
  </si>
  <si>
    <t>Toplam Okyanusya Ülkeleri</t>
  </si>
  <si>
    <t>Ortadoğu Ülkeleri</t>
  </si>
  <si>
    <t>BAHREYN</t>
  </si>
  <si>
    <t>BİRLEŞİK ARAP EMİRLİKLERİ</t>
  </si>
  <si>
    <t>DUBAİ</t>
  </si>
  <si>
    <t>IRAK</t>
  </si>
  <si>
    <t>KATAR</t>
  </si>
  <si>
    <t>KUVEYT</t>
  </si>
  <si>
    <t>LÜBNAN</t>
  </si>
  <si>
    <t>SURİYE</t>
  </si>
  <si>
    <t>SUUDİ ARABİSTAN</t>
  </si>
  <si>
    <t>UMMAN</t>
  </si>
  <si>
    <t>YEMEN</t>
  </si>
  <si>
    <t>ÜRDÜN</t>
  </si>
  <si>
    <t>İRAN (İSLAM CUM.)</t>
  </si>
  <si>
    <t>İŞGAL ALT.FİLİSTİN T</t>
  </si>
  <si>
    <t>Toplam Ortadoğu Ülkeleri</t>
  </si>
  <si>
    <t>Serbest Bölgeler</t>
  </si>
  <si>
    <t>BURSA SERBEST BÖLG.</t>
  </si>
  <si>
    <t>GAZİANTEP SERB.BÖLG.</t>
  </si>
  <si>
    <t>Toplam Serbest Bölgeler</t>
  </si>
  <si>
    <t>Uzakdoğu Ülkeleri</t>
  </si>
  <si>
    <t>ENDONEZYA</t>
  </si>
  <si>
    <t>FILIPINLER</t>
  </si>
  <si>
    <t>GÜNEY KORE CUMHURİYE</t>
  </si>
  <si>
    <t>HONG KONG</t>
  </si>
  <si>
    <t>JAPONYA</t>
  </si>
  <si>
    <t>MALEZYA</t>
  </si>
  <si>
    <t>SINGAPUR</t>
  </si>
  <si>
    <t>TAYLAND</t>
  </si>
  <si>
    <t>Toplam Uzakdoğu Ülkeleri</t>
  </si>
  <si>
    <t>Toplam</t>
  </si>
  <si>
    <t>MAURİTİUS</t>
  </si>
  <si>
    <t>SLOVENYA</t>
  </si>
  <si>
    <t>ÇEKYA</t>
  </si>
  <si>
    <t>PERU</t>
  </si>
  <si>
    <t>MENEMEN DERİ SR.BLG.</t>
  </si>
  <si>
    <t>MERSİN SERBEST BÖLGE</t>
  </si>
  <si>
    <t>BURKİNA FASO</t>
  </si>
  <si>
    <t>CAPE VERDE</t>
  </si>
  <si>
    <t>ETİYOPYA</t>
  </si>
  <si>
    <t>PORTEKİZ</t>
  </si>
  <si>
    <t>SLOVAKYA</t>
  </si>
  <si>
    <t>ARUBA</t>
  </si>
  <si>
    <t>BARBADOS</t>
  </si>
  <si>
    <t>EL SALVADOR</t>
  </si>
  <si>
    <t>HOLLANDA ANTİLLERİ</t>
  </si>
  <si>
    <t>KOLOMBİYA</t>
  </si>
  <si>
    <t>KOSTARIKA</t>
  </si>
  <si>
    <t>ST.VINCENT VE GRENAD</t>
  </si>
  <si>
    <t>SURİNAM</t>
  </si>
  <si>
    <t>BANGLADEŞ</t>
  </si>
  <si>
    <t>BRUNEI</t>
  </si>
  <si>
    <t>KAMBOÇYA</t>
  </si>
  <si>
    <t>MAKAO</t>
  </si>
  <si>
    <t>NEPAL</t>
  </si>
  <si>
    <t>VIETNAM</t>
  </si>
  <si>
    <t>FİJİ</t>
  </si>
  <si>
    <t>PAPUA YENI GINE</t>
  </si>
  <si>
    <t>TAYVAN</t>
  </si>
  <si>
    <t>CIBUTI</t>
  </si>
  <si>
    <t>MALİ</t>
  </si>
  <si>
    <t>MEKSİKA</t>
  </si>
  <si>
    <t>ÜLKELER BAZINDA TÜRKİYE GENELİ SİYAH ZEYTİN İHRACAT RAPORU</t>
  </si>
  <si>
    <t>MİKTAR 
DEĞİŞİM 
(%)</t>
  </si>
  <si>
    <t>TUTAR 
DEĞİŞİM 
(%)</t>
  </si>
  <si>
    <t>ÜLKELER BAZINDA TÜRKİYE GENELİ YEŞİL ZEYTİN İHRACAT RAPORU</t>
  </si>
  <si>
    <t>ÜLKELER BAZINDA TÜRKİYE GENELİ ZEYTİNYAĞI İHRACAT RAPORU</t>
  </si>
  <si>
    <t>ÜLKELER BAZINDA TÜRKİYE GENELİ PRİNA YAĞI İHRACAT RAPORU</t>
  </si>
  <si>
    <t>MALAVI</t>
  </si>
  <si>
    <t>DOMINIKA</t>
  </si>
  <si>
    <t>JAMAIKA</t>
  </si>
  <si>
    <t>ST.KİTTS VE NEVİS</t>
  </si>
  <si>
    <t>BUHUTAN</t>
  </si>
  <si>
    <t>GRENADA</t>
  </si>
  <si>
    <t>DOMINIK CUMHURIYETI</t>
  </si>
  <si>
    <t>MADAGASKAR</t>
  </si>
  <si>
    <t>Diğer Ülkeler</t>
  </si>
  <si>
    <t>AMERİKAN SAMOASI</t>
  </si>
  <si>
    <t>Toplam Diğer Ülkeler</t>
  </si>
  <si>
    <t>MAYOTTE</t>
  </si>
  <si>
    <t>ANTIGUA VE BERMUDA</t>
  </si>
  <si>
    <t>01.10.2024 - 31.07.2025
MİKTAR 
(KG)</t>
  </si>
  <si>
    <t>01.10.2024 - 31.07.2025
TUTAR 
($)</t>
  </si>
  <si>
    <t>01.10.2025 - 31.07.2026
MİKTAR 
(KG)</t>
  </si>
  <si>
    <t>01.10.2025 - 31.07.2026
TUTAR 
($)</t>
  </si>
  <si>
    <t>01.11.2024 - 31.07.2025
MİKTAR 
(KG)</t>
  </si>
  <si>
    <t>01.11.2024 - 31.07.2025
TUTAR 
($)</t>
  </si>
  <si>
    <t>01.11.2025 - 31.07.2026
MİKTAR 
(KG)</t>
  </si>
  <si>
    <t>01.11.2025 - 31.07.2026
TUTAR 
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</si>
</sst>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ECFFE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3" fontId="1" fillId="4" borderId="1" xfId="0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3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zoomScaleNormal="100" workbookViewId="0">
      <selection activeCell="M18" sqref="A1:XFD1048576"/>
    </sheetView>
  </sheetViews>
  <sheetFormatPr defaultRowHeight="15" outlineLevelRow="2" x14ac:dyDescent="0.25"/>
  <cols>
    <col min="1" max="1" width="37.28515625" style="15" bestFit="1" customWidth="1"/>
    <col min="2" max="2" width="27.42578125" style="15" bestFit="1" customWidth="1"/>
    <col min="3" max="3" width="12.5703125" style="15" bestFit="1" customWidth="1"/>
    <col min="4" max="4" width="13.85546875" style="15" bestFit="1" customWidth="1"/>
    <col min="5" max="5" width="12.5703125" style="15" bestFit="1" customWidth="1"/>
    <col min="6" max="6" width="13.85546875" style="15" bestFit="1" customWidth="1"/>
    <col min="7" max="7" width="10.140625" style="15" bestFit="1" customWidth="1"/>
    <col min="8" max="8" width="10.85546875" style="15" bestFit="1" customWidth="1"/>
    <col min="9" max="16384" width="9.140625" style="15"/>
  </cols>
  <sheetData>
    <row r="1" spans="1:8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174</v>
      </c>
      <c r="B2" s="16"/>
      <c r="C2" s="16"/>
      <c r="D2" s="16"/>
      <c r="E2" s="16"/>
      <c r="F2" s="16"/>
      <c r="G2" s="16"/>
      <c r="H2" s="16"/>
    </row>
    <row r="3" spans="1:8" ht="51" x14ac:dyDescent="0.25">
      <c r="A3" s="10" t="s">
        <v>1</v>
      </c>
      <c r="B3" s="10" t="s">
        <v>2</v>
      </c>
      <c r="C3" s="11" t="s">
        <v>193</v>
      </c>
      <c r="D3" s="11" t="s">
        <v>194</v>
      </c>
      <c r="E3" s="11" t="s">
        <v>195</v>
      </c>
      <c r="F3" s="11" t="s">
        <v>196</v>
      </c>
      <c r="G3" s="11" t="s">
        <v>175</v>
      </c>
      <c r="H3" s="11" t="s">
        <v>176</v>
      </c>
    </row>
    <row r="4" spans="1:8" outlineLevel="2" x14ac:dyDescent="0.25">
      <c r="A4" s="1" t="s">
        <v>3</v>
      </c>
      <c r="B4" s="1" t="s">
        <v>4</v>
      </c>
      <c r="C4" s="2">
        <v>492</v>
      </c>
      <c r="D4" s="2">
        <v>5312.49</v>
      </c>
      <c r="E4" s="2">
        <v>92.83</v>
      </c>
      <c r="F4" s="2">
        <v>312.39999999999998</v>
      </c>
      <c r="G4" s="3">
        <v>-81.132113821138205</v>
      </c>
      <c r="H4" s="3">
        <v>-94.119518342622769</v>
      </c>
    </row>
    <row r="5" spans="1:8" outlineLevel="2" x14ac:dyDescent="0.25">
      <c r="A5" s="4" t="s">
        <v>3</v>
      </c>
      <c r="B5" s="4" t="s">
        <v>5</v>
      </c>
      <c r="C5" s="5">
        <v>1200</v>
      </c>
      <c r="D5" s="5">
        <v>3224.62</v>
      </c>
      <c r="E5" s="5"/>
      <c r="F5" s="5"/>
      <c r="G5" s="6">
        <v>-100</v>
      </c>
      <c r="H5" s="6">
        <v>-100</v>
      </c>
    </row>
    <row r="6" spans="1:8" outlineLevel="2" x14ac:dyDescent="0.25">
      <c r="A6" s="1" t="s">
        <v>3</v>
      </c>
      <c r="B6" s="1" t="s">
        <v>6</v>
      </c>
      <c r="C6" s="2">
        <v>1661.5</v>
      </c>
      <c r="D6" s="2">
        <v>3982.72</v>
      </c>
      <c r="E6" s="2">
        <v>823.4</v>
      </c>
      <c r="F6" s="2">
        <v>2375.4</v>
      </c>
      <c r="G6" s="3">
        <v>-50.442371351188683</v>
      </c>
      <c r="H6" s="3">
        <v>-40.357343724891528</v>
      </c>
    </row>
    <row r="7" spans="1:8" outlineLevel="2" x14ac:dyDescent="0.25">
      <c r="A7" s="4" t="s">
        <v>3</v>
      </c>
      <c r="B7" s="4" t="s">
        <v>7</v>
      </c>
      <c r="C7" s="5">
        <v>540</v>
      </c>
      <c r="D7" s="5">
        <v>4032</v>
      </c>
      <c r="E7" s="5"/>
      <c r="F7" s="5"/>
      <c r="G7" s="6">
        <v>-100</v>
      </c>
      <c r="H7" s="6">
        <v>-100</v>
      </c>
    </row>
    <row r="8" spans="1:8" outlineLevel="2" x14ac:dyDescent="0.25">
      <c r="A8" s="1" t="s">
        <v>3</v>
      </c>
      <c r="B8" s="1" t="s">
        <v>8</v>
      </c>
      <c r="C8" s="2">
        <v>19051</v>
      </c>
      <c r="D8" s="2">
        <v>31328.3</v>
      </c>
      <c r="E8" s="2">
        <v>901.22</v>
      </c>
      <c r="F8" s="2">
        <v>2872.88</v>
      </c>
      <c r="G8" s="3">
        <v>-95.269434675345124</v>
      </c>
      <c r="H8" s="3">
        <v>-90.829760950961273</v>
      </c>
    </row>
    <row r="9" spans="1:8" outlineLevel="2" x14ac:dyDescent="0.25">
      <c r="A9" s="4" t="s">
        <v>3</v>
      </c>
      <c r="B9" s="4" t="s">
        <v>9</v>
      </c>
      <c r="C9" s="5">
        <v>5885.71</v>
      </c>
      <c r="D9" s="5">
        <v>24203.42</v>
      </c>
      <c r="E9" s="5">
        <v>7555.1</v>
      </c>
      <c r="F9" s="5">
        <v>45390</v>
      </c>
      <c r="G9" s="6">
        <v>28.363442983089556</v>
      </c>
      <c r="H9" s="6">
        <v>87.535480523000473</v>
      </c>
    </row>
    <row r="10" spans="1:8" outlineLevel="2" x14ac:dyDescent="0.25">
      <c r="A10" s="1" t="s">
        <v>3</v>
      </c>
      <c r="B10" s="1" t="s">
        <v>10</v>
      </c>
      <c r="C10" s="2">
        <v>808</v>
      </c>
      <c r="D10" s="2">
        <v>2282.75</v>
      </c>
      <c r="E10" s="2">
        <v>697</v>
      </c>
      <c r="F10" s="2">
        <v>3645.13</v>
      </c>
      <c r="G10" s="3">
        <v>-13.737623762376238</v>
      </c>
      <c r="H10" s="3">
        <v>59.681524477056179</v>
      </c>
    </row>
    <row r="11" spans="1:8" outlineLevel="2" x14ac:dyDescent="0.25">
      <c r="A11" s="4" t="s">
        <v>3</v>
      </c>
      <c r="B11" s="4" t="s">
        <v>11</v>
      </c>
      <c r="C11" s="5">
        <v>1674.37</v>
      </c>
      <c r="D11" s="5">
        <v>7159.3</v>
      </c>
      <c r="E11" s="5">
        <v>3304.64</v>
      </c>
      <c r="F11" s="5">
        <v>14229.84</v>
      </c>
      <c r="G11" s="6">
        <v>97.366173545870993</v>
      </c>
      <c r="H11" s="6">
        <v>98.760213987401002</v>
      </c>
    </row>
    <row r="12" spans="1:8" outlineLevel="2" x14ac:dyDescent="0.25">
      <c r="A12" s="1" t="s">
        <v>3</v>
      </c>
      <c r="B12" s="1" t="s">
        <v>12</v>
      </c>
      <c r="C12" s="2">
        <v>6429.79</v>
      </c>
      <c r="D12" s="2">
        <v>31252.95</v>
      </c>
      <c r="E12" s="2">
        <v>7116.89</v>
      </c>
      <c r="F12" s="2">
        <v>18498.13</v>
      </c>
      <c r="G12" s="3">
        <v>10.686196594290021</v>
      </c>
      <c r="H12" s="3">
        <v>-40.811571387661004</v>
      </c>
    </row>
    <row r="13" spans="1:8" outlineLevel="2" x14ac:dyDescent="0.25">
      <c r="A13" s="4" t="s">
        <v>3</v>
      </c>
      <c r="B13" s="4" t="s">
        <v>13</v>
      </c>
      <c r="C13" s="5"/>
      <c r="D13" s="5"/>
      <c r="E13" s="5">
        <v>92</v>
      </c>
      <c r="F13" s="5">
        <v>389.54</v>
      </c>
      <c r="G13" s="6">
        <v>0</v>
      </c>
      <c r="H13" s="6">
        <v>0</v>
      </c>
    </row>
    <row r="14" spans="1:8" outlineLevel="2" x14ac:dyDescent="0.25">
      <c r="A14" s="1" t="s">
        <v>3</v>
      </c>
      <c r="B14" s="1" t="s">
        <v>14</v>
      </c>
      <c r="C14" s="2">
        <v>6568.78</v>
      </c>
      <c r="D14" s="2">
        <v>21473.11</v>
      </c>
      <c r="E14" s="2">
        <v>7054.93</v>
      </c>
      <c r="F14" s="2">
        <v>25213.17</v>
      </c>
      <c r="G14" s="3">
        <v>7.400917674210441</v>
      </c>
      <c r="H14" s="3">
        <v>17.417411823438698</v>
      </c>
    </row>
    <row r="15" spans="1:8" outlineLevel="2" x14ac:dyDescent="0.25">
      <c r="A15" s="4" t="s">
        <v>3</v>
      </c>
      <c r="B15" s="4" t="s">
        <v>15</v>
      </c>
      <c r="C15" s="5">
        <v>600</v>
      </c>
      <c r="D15" s="5">
        <v>1936.68</v>
      </c>
      <c r="E15" s="5"/>
      <c r="F15" s="5"/>
      <c r="G15" s="6">
        <v>-100</v>
      </c>
      <c r="H15" s="6">
        <v>-100</v>
      </c>
    </row>
    <row r="16" spans="1:8" outlineLevel="2" x14ac:dyDescent="0.25">
      <c r="A16" s="1" t="s">
        <v>3</v>
      </c>
      <c r="B16" s="1" t="s">
        <v>16</v>
      </c>
      <c r="C16" s="2">
        <v>1576.46</v>
      </c>
      <c r="D16" s="2">
        <v>2838.2</v>
      </c>
      <c r="E16" s="2">
        <v>859</v>
      </c>
      <c r="F16" s="2">
        <v>2376.44</v>
      </c>
      <c r="G16" s="3">
        <v>-45.510828057800389</v>
      </c>
      <c r="H16" s="3">
        <v>-16.269466563314769</v>
      </c>
    </row>
    <row r="17" spans="1:8" outlineLevel="2" x14ac:dyDescent="0.25">
      <c r="A17" s="4" t="s">
        <v>3</v>
      </c>
      <c r="B17" s="4" t="s">
        <v>17</v>
      </c>
      <c r="C17" s="5">
        <v>3420.95</v>
      </c>
      <c r="D17" s="5">
        <v>24184.71</v>
      </c>
      <c r="E17" s="5">
        <v>2407.98</v>
      </c>
      <c r="F17" s="5">
        <v>10959.79</v>
      </c>
      <c r="G17" s="6">
        <v>-29.61078063111124</v>
      </c>
      <c r="H17" s="6">
        <v>-54.682979452720325</v>
      </c>
    </row>
    <row r="18" spans="1:8" outlineLevel="2" x14ac:dyDescent="0.25">
      <c r="A18" s="1" t="s">
        <v>3</v>
      </c>
      <c r="B18" s="1" t="s">
        <v>18</v>
      </c>
      <c r="C18" s="2">
        <v>958.07</v>
      </c>
      <c r="D18" s="2">
        <v>4854.21</v>
      </c>
      <c r="E18" s="2">
        <v>160</v>
      </c>
      <c r="F18" s="2">
        <v>1552.48</v>
      </c>
      <c r="G18" s="3">
        <v>-83.299758890268976</v>
      </c>
      <c r="H18" s="3">
        <v>-68.017864904896982</v>
      </c>
    </row>
    <row r="19" spans="1:8" outlineLevel="2" x14ac:dyDescent="0.25">
      <c r="A19" s="4" t="s">
        <v>3</v>
      </c>
      <c r="B19" s="4" t="s">
        <v>19</v>
      </c>
      <c r="C19" s="5">
        <v>569</v>
      </c>
      <c r="D19" s="5">
        <v>3922.73</v>
      </c>
      <c r="E19" s="5">
        <v>745.71</v>
      </c>
      <c r="F19" s="5">
        <v>5030.3</v>
      </c>
      <c r="G19" s="6">
        <v>31.05623901581723</v>
      </c>
      <c r="H19" s="6">
        <v>28.234673301501765</v>
      </c>
    </row>
    <row r="20" spans="1:8" outlineLevel="2" x14ac:dyDescent="0.25">
      <c r="A20" s="1" t="s">
        <v>3</v>
      </c>
      <c r="B20" s="1" t="s">
        <v>20</v>
      </c>
      <c r="C20" s="2">
        <v>21541.599999999999</v>
      </c>
      <c r="D20" s="2">
        <v>57493.23</v>
      </c>
      <c r="E20" s="2">
        <v>6084</v>
      </c>
      <c r="F20" s="2">
        <v>22404.65</v>
      </c>
      <c r="G20" s="3">
        <v>-71.756972555427637</v>
      </c>
      <c r="H20" s="3">
        <v>-61.030803104991662</v>
      </c>
    </row>
    <row r="21" spans="1:8" outlineLevel="2" x14ac:dyDescent="0.25">
      <c r="A21" s="4" t="s">
        <v>3</v>
      </c>
      <c r="B21" s="4" t="s">
        <v>21</v>
      </c>
      <c r="C21" s="5">
        <v>618790.75</v>
      </c>
      <c r="D21" s="5">
        <v>1492988.74</v>
      </c>
      <c r="E21" s="5">
        <v>937737.65</v>
      </c>
      <c r="F21" s="5">
        <v>2447577.69</v>
      </c>
      <c r="G21" s="6">
        <v>51.543579150140822</v>
      </c>
      <c r="H21" s="6">
        <v>63.938121194403649</v>
      </c>
    </row>
    <row r="22" spans="1:8" outlineLevel="2" x14ac:dyDescent="0.25">
      <c r="A22" s="1" t="s">
        <v>3</v>
      </c>
      <c r="B22" s="1" t="s">
        <v>22</v>
      </c>
      <c r="C22" s="2">
        <v>35335</v>
      </c>
      <c r="D22" s="2">
        <v>73878.759999999995</v>
      </c>
      <c r="E22" s="2">
        <v>23605</v>
      </c>
      <c r="F22" s="2">
        <v>96695.17</v>
      </c>
      <c r="G22" s="3">
        <v>-33.196547332672985</v>
      </c>
      <c r="H22" s="3">
        <v>30.883585485192235</v>
      </c>
    </row>
    <row r="23" spans="1:8" outlineLevel="2" x14ac:dyDescent="0.25">
      <c r="A23" s="4" t="s">
        <v>3</v>
      </c>
      <c r="B23" s="4" t="s">
        <v>23</v>
      </c>
      <c r="C23" s="5">
        <v>120</v>
      </c>
      <c r="D23" s="5">
        <v>1195.5999999999999</v>
      </c>
      <c r="E23" s="5">
        <v>1393.4</v>
      </c>
      <c r="F23" s="5">
        <v>5052.0200000000004</v>
      </c>
      <c r="G23" s="6">
        <v>1061.1666666666667</v>
      </c>
      <c r="H23" s="6">
        <v>322.55102040816331</v>
      </c>
    </row>
    <row r="24" spans="1:8" outlineLevel="2" x14ac:dyDescent="0.25">
      <c r="A24" s="1" t="s">
        <v>3</v>
      </c>
      <c r="B24" s="1" t="s">
        <v>24</v>
      </c>
      <c r="C24" s="2">
        <v>64</v>
      </c>
      <c r="D24" s="2">
        <v>544</v>
      </c>
      <c r="E24" s="2">
        <v>500</v>
      </c>
      <c r="F24" s="2">
        <v>2413.29</v>
      </c>
      <c r="G24" s="3">
        <v>681.25</v>
      </c>
      <c r="H24" s="3">
        <v>343.61948529411762</v>
      </c>
    </row>
    <row r="25" spans="1:8" outlineLevel="2" x14ac:dyDescent="0.25">
      <c r="A25" s="4" t="s">
        <v>3</v>
      </c>
      <c r="B25" s="4" t="s">
        <v>25</v>
      </c>
      <c r="C25" s="5"/>
      <c r="D25" s="5"/>
      <c r="E25" s="5">
        <v>660</v>
      </c>
      <c r="F25" s="5">
        <v>8688.09</v>
      </c>
      <c r="G25" s="6">
        <v>0</v>
      </c>
      <c r="H25" s="6">
        <v>0</v>
      </c>
    </row>
    <row r="26" spans="1:8" outlineLevel="2" x14ac:dyDescent="0.25">
      <c r="A26" s="1" t="s">
        <v>3</v>
      </c>
      <c r="B26" s="1" t="s">
        <v>26</v>
      </c>
      <c r="C26" s="2">
        <v>6629.94</v>
      </c>
      <c r="D26" s="2">
        <v>14407.86</v>
      </c>
      <c r="E26" s="2">
        <v>6024.47</v>
      </c>
      <c r="F26" s="2">
        <v>22574.82</v>
      </c>
      <c r="G26" s="3">
        <v>-9.1323601721885783</v>
      </c>
      <c r="H26" s="3">
        <v>56.684059950610283</v>
      </c>
    </row>
    <row r="27" spans="1:8" outlineLevel="2" x14ac:dyDescent="0.25">
      <c r="A27" s="4" t="s">
        <v>3</v>
      </c>
      <c r="B27" s="4" t="s">
        <v>27</v>
      </c>
      <c r="C27" s="5">
        <v>453.91</v>
      </c>
      <c r="D27" s="5">
        <v>2329.7199999999998</v>
      </c>
      <c r="E27" s="5">
        <v>1820.83</v>
      </c>
      <c r="F27" s="5">
        <v>4574.59</v>
      </c>
      <c r="G27" s="6">
        <v>301.14339847106248</v>
      </c>
      <c r="H27" s="6">
        <v>96.357931425235677</v>
      </c>
    </row>
    <row r="28" spans="1:8" outlineLevel="2" x14ac:dyDescent="0.25">
      <c r="A28" s="1" t="s">
        <v>3</v>
      </c>
      <c r="B28" s="1" t="s">
        <v>28</v>
      </c>
      <c r="C28" s="2">
        <v>770.4</v>
      </c>
      <c r="D28" s="2">
        <v>3905.83</v>
      </c>
      <c r="E28" s="2"/>
      <c r="F28" s="2"/>
      <c r="G28" s="3">
        <v>-100</v>
      </c>
      <c r="H28" s="3">
        <v>-100</v>
      </c>
    </row>
    <row r="29" spans="1:8" outlineLevel="2" x14ac:dyDescent="0.25">
      <c r="A29" s="4" t="s">
        <v>3</v>
      </c>
      <c r="B29" s="4" t="s">
        <v>29</v>
      </c>
      <c r="C29" s="5">
        <v>1090.3800000000001</v>
      </c>
      <c r="D29" s="5">
        <v>3392.88</v>
      </c>
      <c r="E29" s="5">
        <v>2419</v>
      </c>
      <c r="F29" s="5">
        <v>10424.48</v>
      </c>
      <c r="G29" s="6">
        <v>121.84926355949301</v>
      </c>
      <c r="H29" s="6">
        <v>207.2457617127632</v>
      </c>
    </row>
    <row r="30" spans="1:8" outlineLevel="2" x14ac:dyDescent="0.25">
      <c r="A30" s="1" t="s">
        <v>3</v>
      </c>
      <c r="B30" s="1" t="s">
        <v>30</v>
      </c>
      <c r="C30" s="2">
        <v>12316.74</v>
      </c>
      <c r="D30" s="2">
        <v>50977.77</v>
      </c>
      <c r="E30" s="2">
        <v>21518.29</v>
      </c>
      <c r="F30" s="2">
        <v>83252.42</v>
      </c>
      <c r="G30" s="3">
        <v>74.707674270951571</v>
      </c>
      <c r="H30" s="3">
        <v>63.31122369613265</v>
      </c>
    </row>
    <row r="31" spans="1:8" outlineLevel="2" x14ac:dyDescent="0.25">
      <c r="A31" s="4" t="s">
        <v>3</v>
      </c>
      <c r="B31" s="4" t="s">
        <v>31</v>
      </c>
      <c r="C31" s="5">
        <v>1000</v>
      </c>
      <c r="D31" s="5">
        <v>3907.31</v>
      </c>
      <c r="E31" s="5">
        <v>360</v>
      </c>
      <c r="F31" s="5">
        <v>1872.36</v>
      </c>
      <c r="G31" s="6">
        <v>-64</v>
      </c>
      <c r="H31" s="6">
        <v>-52.080587411799932</v>
      </c>
    </row>
    <row r="32" spans="1:8" outlineLevel="2" x14ac:dyDescent="0.25">
      <c r="A32" s="1" t="s">
        <v>3</v>
      </c>
      <c r="B32" s="1" t="s">
        <v>32</v>
      </c>
      <c r="C32" s="2">
        <v>13242.03</v>
      </c>
      <c r="D32" s="2">
        <v>45554.61</v>
      </c>
      <c r="E32" s="2">
        <v>4030</v>
      </c>
      <c r="F32" s="2">
        <v>26717.98</v>
      </c>
      <c r="G32" s="3">
        <v>-69.566599682979131</v>
      </c>
      <c r="H32" s="3">
        <v>-41.349558255465254</v>
      </c>
    </row>
    <row r="33" spans="1:8" outlineLevel="2" x14ac:dyDescent="0.25">
      <c r="A33" s="4" t="s">
        <v>3</v>
      </c>
      <c r="B33" s="4" t="s">
        <v>33</v>
      </c>
      <c r="C33" s="5">
        <v>540</v>
      </c>
      <c r="D33" s="5">
        <v>2185.48</v>
      </c>
      <c r="E33" s="5">
        <v>6.31</v>
      </c>
      <c r="F33" s="5">
        <v>69.459999999999994</v>
      </c>
      <c r="G33" s="6">
        <v>-98.831481481481489</v>
      </c>
      <c r="H33" s="6">
        <v>-96.821750828193345</v>
      </c>
    </row>
    <row r="34" spans="1:8" outlineLevel="2" x14ac:dyDescent="0.25">
      <c r="A34" s="1" t="s">
        <v>3</v>
      </c>
      <c r="B34" s="1" t="s">
        <v>34</v>
      </c>
      <c r="C34" s="2"/>
      <c r="D34" s="2"/>
      <c r="E34" s="2">
        <v>2286.998</v>
      </c>
      <c r="F34" s="2">
        <v>5880.16</v>
      </c>
      <c r="G34" s="3">
        <v>0</v>
      </c>
      <c r="H34" s="3">
        <v>0</v>
      </c>
    </row>
    <row r="35" spans="1:8" outlineLevel="2" x14ac:dyDescent="0.25">
      <c r="A35" s="4" t="s">
        <v>3</v>
      </c>
      <c r="B35" s="4" t="s">
        <v>35</v>
      </c>
      <c r="C35" s="5">
        <v>150</v>
      </c>
      <c r="D35" s="5">
        <v>2013.82</v>
      </c>
      <c r="E35" s="5">
        <v>1929.2</v>
      </c>
      <c r="F35" s="5">
        <v>8740.64</v>
      </c>
      <c r="G35" s="6">
        <v>1186.1333333333334</v>
      </c>
      <c r="H35" s="6">
        <v>334.03283312311925</v>
      </c>
    </row>
    <row r="36" spans="1:8" outlineLevel="1" x14ac:dyDescent="0.25">
      <c r="A36" s="12" t="s">
        <v>36</v>
      </c>
      <c r="B36" s="13"/>
      <c r="C36" s="14">
        <f>SUBTOTAL(9,C4:C35)</f>
        <v>763480.38</v>
      </c>
      <c r="D36" s="14">
        <f>SUBTOTAL(9,D4:D35)</f>
        <v>1926763.8000000003</v>
      </c>
      <c r="E36" s="14">
        <f>SUBTOTAL(9,E4:E35)</f>
        <v>1042185.848</v>
      </c>
      <c r="F36" s="14">
        <f>SUBTOTAL(9,F4:F35)</f>
        <v>2879783.3199999994</v>
      </c>
      <c r="G36" s="14">
        <f>(E36/C36-1)*100</f>
        <v>36.504601205338119</v>
      </c>
      <c r="H36" s="14">
        <f>(F36/D36-1)*100</f>
        <v>49.46218732155954</v>
      </c>
    </row>
    <row r="37" spans="1:8" outlineLevel="2" x14ac:dyDescent="0.25">
      <c r="A37" s="1" t="s">
        <v>37</v>
      </c>
      <c r="B37" s="1" t="s">
        <v>38</v>
      </c>
      <c r="C37" s="2">
        <v>9780392.7400000002</v>
      </c>
      <c r="D37" s="2">
        <v>42202868.859999999</v>
      </c>
      <c r="E37" s="2">
        <v>9853963.4800000004</v>
      </c>
      <c r="F37" s="2">
        <v>43758668.009999998</v>
      </c>
      <c r="G37" s="3">
        <v>0.7522268476920102</v>
      </c>
      <c r="H37" s="3">
        <v>3.6864772277947897</v>
      </c>
    </row>
    <row r="38" spans="1:8" outlineLevel="2" x14ac:dyDescent="0.25">
      <c r="A38" s="4" t="s">
        <v>37</v>
      </c>
      <c r="B38" s="4" t="s">
        <v>39</v>
      </c>
      <c r="C38" s="5">
        <v>438476.84</v>
      </c>
      <c r="D38" s="5">
        <v>1967847.68</v>
      </c>
      <c r="E38" s="5">
        <v>519873.57</v>
      </c>
      <c r="F38" s="5">
        <v>2303512.2000000002</v>
      </c>
      <c r="G38" s="6">
        <v>18.563518656994514</v>
      </c>
      <c r="H38" s="6">
        <v>17.057444202185415</v>
      </c>
    </row>
    <row r="39" spans="1:8" outlineLevel="2" x14ac:dyDescent="0.25">
      <c r="A39" s="1" t="s">
        <v>37</v>
      </c>
      <c r="B39" s="1" t="s">
        <v>40</v>
      </c>
      <c r="C39" s="2">
        <v>366863.29</v>
      </c>
      <c r="D39" s="2">
        <v>1537195.56</v>
      </c>
      <c r="E39" s="2">
        <v>404534.39</v>
      </c>
      <c r="F39" s="2">
        <v>1520689.25</v>
      </c>
      <c r="G39" s="3">
        <v>10.268429964742463</v>
      </c>
      <c r="H39" s="3">
        <v>-1.073793759851873</v>
      </c>
    </row>
    <row r="40" spans="1:8" outlineLevel="2" x14ac:dyDescent="0.25">
      <c r="A40" s="4" t="s">
        <v>37</v>
      </c>
      <c r="B40" s="4" t="s">
        <v>41</v>
      </c>
      <c r="C40" s="5">
        <v>5142655.63</v>
      </c>
      <c r="D40" s="5">
        <v>9858984.9800000004</v>
      </c>
      <c r="E40" s="5">
        <v>4786391.57</v>
      </c>
      <c r="F40" s="5">
        <v>9598447.9199999999</v>
      </c>
      <c r="G40" s="6">
        <v>-6.9276281678615836</v>
      </c>
      <c r="H40" s="6">
        <v>-2.6426357330752368</v>
      </c>
    </row>
    <row r="41" spans="1:8" outlineLevel="2" x14ac:dyDescent="0.25">
      <c r="A41" s="1" t="s">
        <v>37</v>
      </c>
      <c r="B41" s="1" t="s">
        <v>42</v>
      </c>
      <c r="C41" s="2">
        <v>207653.92</v>
      </c>
      <c r="D41" s="2">
        <v>957266.37</v>
      </c>
      <c r="E41" s="2">
        <v>152010.51999999999</v>
      </c>
      <c r="F41" s="2">
        <v>730900.91</v>
      </c>
      <c r="G41" s="3">
        <v>-26.796219401974216</v>
      </c>
      <c r="H41" s="3">
        <v>-23.647071190853595</v>
      </c>
    </row>
    <row r="42" spans="1:8" outlineLevel="2" x14ac:dyDescent="0.25">
      <c r="A42" s="4" t="s">
        <v>37</v>
      </c>
      <c r="B42" s="4" t="s">
        <v>43</v>
      </c>
      <c r="C42" s="5">
        <v>40</v>
      </c>
      <c r="D42" s="5">
        <v>171.41</v>
      </c>
      <c r="E42" s="5">
        <v>588.79999999999995</v>
      </c>
      <c r="F42" s="5">
        <v>3722.62</v>
      </c>
      <c r="G42" s="6">
        <v>1371.9999999999998</v>
      </c>
      <c r="H42" s="6">
        <v>2071.76360772417</v>
      </c>
    </row>
    <row r="43" spans="1:8" outlineLevel="2" x14ac:dyDescent="0.25">
      <c r="A43" s="1" t="s">
        <v>37</v>
      </c>
      <c r="B43" s="1" t="s">
        <v>44</v>
      </c>
      <c r="C43" s="2">
        <v>626284.98</v>
      </c>
      <c r="D43" s="2">
        <v>2914351.05</v>
      </c>
      <c r="E43" s="2">
        <v>640368.26</v>
      </c>
      <c r="F43" s="2">
        <v>2994497.26</v>
      </c>
      <c r="G43" s="3">
        <v>2.2487015415889471</v>
      </c>
      <c r="H43" s="3">
        <v>2.7500533952490032</v>
      </c>
    </row>
    <row r="44" spans="1:8" outlineLevel="2" x14ac:dyDescent="0.25">
      <c r="A44" s="4" t="s">
        <v>37</v>
      </c>
      <c r="B44" s="4" t="s">
        <v>45</v>
      </c>
      <c r="C44" s="5">
        <v>20269.72</v>
      </c>
      <c r="D44" s="5">
        <v>102363.89</v>
      </c>
      <c r="E44" s="5">
        <v>34895.56</v>
      </c>
      <c r="F44" s="5">
        <v>158224.95999999999</v>
      </c>
      <c r="G44" s="6">
        <v>72.156102797670584</v>
      </c>
      <c r="H44" s="6">
        <v>54.571069934915513</v>
      </c>
    </row>
    <row r="45" spans="1:8" outlineLevel="2" x14ac:dyDescent="0.25">
      <c r="A45" s="1" t="s">
        <v>37</v>
      </c>
      <c r="B45" s="1" t="s">
        <v>46</v>
      </c>
      <c r="C45" s="2">
        <v>1950</v>
      </c>
      <c r="D45" s="2">
        <v>11811.2</v>
      </c>
      <c r="E45" s="2">
        <v>1000</v>
      </c>
      <c r="F45" s="2">
        <v>6912.79</v>
      </c>
      <c r="G45" s="3">
        <v>-48.717948717948715</v>
      </c>
      <c r="H45" s="3">
        <v>-41.472585342725552</v>
      </c>
    </row>
    <row r="46" spans="1:8" outlineLevel="2" x14ac:dyDescent="0.25">
      <c r="A46" s="4" t="s">
        <v>37</v>
      </c>
      <c r="B46" s="4" t="s">
        <v>47</v>
      </c>
      <c r="C46" s="5">
        <v>971857.83</v>
      </c>
      <c r="D46" s="5">
        <v>4052210.09</v>
      </c>
      <c r="E46" s="5">
        <v>755067.45</v>
      </c>
      <c r="F46" s="5">
        <v>3452855.37</v>
      </c>
      <c r="G46" s="6">
        <v>-22.30679975074132</v>
      </c>
      <c r="H46" s="6">
        <v>-14.790810611697571</v>
      </c>
    </row>
    <row r="47" spans="1:8" outlineLevel="2" x14ac:dyDescent="0.25">
      <c r="A47" s="1" t="s">
        <v>37</v>
      </c>
      <c r="B47" s="1" t="s">
        <v>48</v>
      </c>
      <c r="C47" s="2">
        <v>1175.4100000000001</v>
      </c>
      <c r="D47" s="2">
        <v>8093.77</v>
      </c>
      <c r="E47" s="2">
        <v>395.05</v>
      </c>
      <c r="F47" s="2">
        <v>2867.56</v>
      </c>
      <c r="G47" s="3">
        <v>-66.390450991568912</v>
      </c>
      <c r="H47" s="3">
        <v>-64.570774805807446</v>
      </c>
    </row>
    <row r="48" spans="1:8" outlineLevel="2" x14ac:dyDescent="0.25">
      <c r="A48" s="4" t="s">
        <v>37</v>
      </c>
      <c r="B48" s="4" t="s">
        <v>49</v>
      </c>
      <c r="C48" s="5">
        <v>45887.82</v>
      </c>
      <c r="D48" s="5">
        <v>99984.01</v>
      </c>
      <c r="E48" s="5">
        <v>21419.040000000001</v>
      </c>
      <c r="F48" s="5">
        <v>51152.35</v>
      </c>
      <c r="G48" s="6">
        <v>-53.323038662547056</v>
      </c>
      <c r="H48" s="6">
        <v>-48.839469431162044</v>
      </c>
    </row>
    <row r="49" spans="1:8" outlineLevel="2" x14ac:dyDescent="0.25">
      <c r="A49" s="1" t="s">
        <v>37</v>
      </c>
      <c r="B49" s="1" t="s">
        <v>50</v>
      </c>
      <c r="C49" s="2">
        <v>27475</v>
      </c>
      <c r="D49" s="2">
        <v>89639.039999999994</v>
      </c>
      <c r="E49" s="2">
        <v>30297.56</v>
      </c>
      <c r="F49" s="2">
        <v>67840.19</v>
      </c>
      <c r="G49" s="3">
        <v>10.273193812556874</v>
      </c>
      <c r="H49" s="3">
        <v>-24.318477752550667</v>
      </c>
    </row>
    <row r="50" spans="1:8" outlineLevel="2" x14ac:dyDescent="0.25">
      <c r="A50" s="4" t="s">
        <v>37</v>
      </c>
      <c r="B50" s="4" t="s">
        <v>51</v>
      </c>
      <c r="C50" s="5">
        <v>972</v>
      </c>
      <c r="D50" s="5">
        <v>7572.34</v>
      </c>
      <c r="E50" s="5">
        <v>2509.92</v>
      </c>
      <c r="F50" s="5">
        <v>13112.37</v>
      </c>
      <c r="G50" s="6">
        <v>158.22222222222223</v>
      </c>
      <c r="H50" s="6">
        <v>73.161400571025609</v>
      </c>
    </row>
    <row r="51" spans="1:8" outlineLevel="2" x14ac:dyDescent="0.25">
      <c r="A51" s="1" t="s">
        <v>37</v>
      </c>
      <c r="B51" s="1" t="s">
        <v>52</v>
      </c>
      <c r="C51" s="2">
        <v>11713.42</v>
      </c>
      <c r="D51" s="2">
        <v>67961.11</v>
      </c>
      <c r="E51" s="2">
        <v>19007.39</v>
      </c>
      <c r="F51" s="2">
        <v>101222.93</v>
      </c>
      <c r="G51" s="3">
        <v>62.27019948059575</v>
      </c>
      <c r="H51" s="3">
        <v>48.942431929084137</v>
      </c>
    </row>
    <row r="52" spans="1:8" outlineLevel="2" x14ac:dyDescent="0.25">
      <c r="A52" s="4" t="s">
        <v>37</v>
      </c>
      <c r="B52" s="4" t="s">
        <v>53</v>
      </c>
      <c r="C52" s="5">
        <v>12976845.85</v>
      </c>
      <c r="D52" s="5">
        <v>22824669.530000001</v>
      </c>
      <c r="E52" s="5">
        <v>11152018.93</v>
      </c>
      <c r="F52" s="5">
        <v>22097922.190000001</v>
      </c>
      <c r="G52" s="6">
        <v>-14.062176133501655</v>
      </c>
      <c r="H52" s="6">
        <v>-3.184043208357461</v>
      </c>
    </row>
    <row r="53" spans="1:8" outlineLevel="2" x14ac:dyDescent="0.25">
      <c r="A53" s="1" t="s">
        <v>37</v>
      </c>
      <c r="B53" s="1" t="s">
        <v>54</v>
      </c>
      <c r="C53" s="2">
        <v>114344.5</v>
      </c>
      <c r="D53" s="2">
        <v>333508.67</v>
      </c>
      <c r="E53" s="2">
        <v>2802.9</v>
      </c>
      <c r="F53" s="2">
        <v>12814.43</v>
      </c>
      <c r="G53" s="3">
        <v>-97.548723375413772</v>
      </c>
      <c r="H53" s="3">
        <v>-96.15769209238249</v>
      </c>
    </row>
    <row r="54" spans="1:8" outlineLevel="2" x14ac:dyDescent="0.25">
      <c r="A54" s="4" t="s">
        <v>37</v>
      </c>
      <c r="B54" s="4" t="s">
        <v>55</v>
      </c>
      <c r="C54" s="5">
        <v>11216.51</v>
      </c>
      <c r="D54" s="5">
        <v>96281.82</v>
      </c>
      <c r="E54" s="5">
        <v>15199.34</v>
      </c>
      <c r="F54" s="5">
        <v>106773.34</v>
      </c>
      <c r="G54" s="6">
        <v>35.508638605056298</v>
      </c>
      <c r="H54" s="6">
        <v>10.896678106001724</v>
      </c>
    </row>
    <row r="55" spans="1:8" outlineLevel="2" x14ac:dyDescent="0.25">
      <c r="A55" s="1" t="s">
        <v>37</v>
      </c>
      <c r="B55" s="1" t="s">
        <v>56</v>
      </c>
      <c r="C55" s="2">
        <v>861339.5</v>
      </c>
      <c r="D55" s="2">
        <v>1053905.1200000001</v>
      </c>
      <c r="E55" s="2">
        <v>270480</v>
      </c>
      <c r="F55" s="2">
        <v>335363.73</v>
      </c>
      <c r="G55" s="3">
        <v>-68.597748042438553</v>
      </c>
      <c r="H55" s="3">
        <v>-68.178944799129553</v>
      </c>
    </row>
    <row r="56" spans="1:8" outlineLevel="2" x14ac:dyDescent="0.25">
      <c r="A56" s="4" t="s">
        <v>37</v>
      </c>
      <c r="B56" s="4" t="s">
        <v>57</v>
      </c>
      <c r="C56" s="5">
        <v>512395.02</v>
      </c>
      <c r="D56" s="5">
        <v>1913075.74</v>
      </c>
      <c r="E56" s="5">
        <v>303216.95</v>
      </c>
      <c r="F56" s="5">
        <v>1268110.5</v>
      </c>
      <c r="G56" s="6">
        <v>-40.82359543619296</v>
      </c>
      <c r="H56" s="6">
        <v>-33.713523542983197</v>
      </c>
    </row>
    <row r="57" spans="1:8" outlineLevel="2" x14ac:dyDescent="0.25">
      <c r="A57" s="1" t="s">
        <v>37</v>
      </c>
      <c r="B57" s="1" t="s">
        <v>58</v>
      </c>
      <c r="C57" s="2">
        <v>323131.40000000002</v>
      </c>
      <c r="D57" s="2">
        <v>558811.46</v>
      </c>
      <c r="E57" s="2">
        <v>78230.850000000006</v>
      </c>
      <c r="F57" s="2">
        <v>136418.42000000001</v>
      </c>
      <c r="G57" s="3">
        <v>-75.789771591371178</v>
      </c>
      <c r="H57" s="3">
        <v>-75.587755483754748</v>
      </c>
    </row>
    <row r="58" spans="1:8" outlineLevel="1" x14ac:dyDescent="0.25">
      <c r="A58" s="13" t="s">
        <v>59</v>
      </c>
      <c r="B58" s="13"/>
      <c r="C58" s="14">
        <f>SUBTOTAL(9,C37:C57)</f>
        <v>32442941.380000003</v>
      </c>
      <c r="D58" s="14">
        <f>SUBTOTAL(9,D37:D57)</f>
        <v>90658573.699999973</v>
      </c>
      <c r="E58" s="14">
        <f>SUBTOTAL(9,E37:E57)</f>
        <v>29044271.530000001</v>
      </c>
      <c r="F58" s="14">
        <f>SUBTOTAL(9,F37:F57)</f>
        <v>88722029.300000012</v>
      </c>
      <c r="G58" s="14">
        <f>(E58/C58-1)*100</f>
        <v>-10.47583759496964</v>
      </c>
      <c r="H58" s="14">
        <f>(F58/D58-1)*100</f>
        <v>-2.1360852272044539</v>
      </c>
    </row>
    <row r="59" spans="1:8" outlineLevel="2" x14ac:dyDescent="0.25">
      <c r="A59" s="4" t="s">
        <v>60</v>
      </c>
      <c r="B59" s="4" t="s">
        <v>61</v>
      </c>
      <c r="C59" s="5">
        <v>669083.38</v>
      </c>
      <c r="D59" s="5">
        <v>1347084.86</v>
      </c>
      <c r="E59" s="5">
        <v>669550.27</v>
      </c>
      <c r="F59" s="5">
        <v>1165521.17</v>
      </c>
      <c r="G59" s="6">
        <v>6.978054065548811E-2</v>
      </c>
      <c r="H59" s="6">
        <v>-13.478266692122141</v>
      </c>
    </row>
    <row r="60" spans="1:8" outlineLevel="2" x14ac:dyDescent="0.25">
      <c r="A60" s="1" t="s">
        <v>60</v>
      </c>
      <c r="B60" s="1" t="s">
        <v>62</v>
      </c>
      <c r="C60" s="2">
        <v>217606.84</v>
      </c>
      <c r="D60" s="2">
        <v>946889.86</v>
      </c>
      <c r="E60" s="2">
        <v>263080.48</v>
      </c>
      <c r="F60" s="2">
        <v>1194304.3400000001</v>
      </c>
      <c r="G60" s="3">
        <v>20.897155622497888</v>
      </c>
      <c r="H60" s="3">
        <v>26.129171982050806</v>
      </c>
    </row>
    <row r="61" spans="1:8" outlineLevel="2" x14ac:dyDescent="0.25">
      <c r="A61" s="4" t="s">
        <v>60</v>
      </c>
      <c r="B61" s="4" t="s">
        <v>63</v>
      </c>
      <c r="C61" s="5">
        <v>366259.29200000002</v>
      </c>
      <c r="D61" s="5">
        <v>1228552.4099999999</v>
      </c>
      <c r="E61" s="5">
        <v>500150.59</v>
      </c>
      <c r="F61" s="5">
        <v>1619687.2</v>
      </c>
      <c r="G61" s="6">
        <v>36.556423529590617</v>
      </c>
      <c r="H61" s="6">
        <v>31.837045519287209</v>
      </c>
    </row>
    <row r="62" spans="1:8" outlineLevel="2" x14ac:dyDescent="0.25">
      <c r="A62" s="1" t="s">
        <v>60</v>
      </c>
      <c r="B62" s="1" t="s">
        <v>64</v>
      </c>
      <c r="C62" s="2">
        <v>878610.89</v>
      </c>
      <c r="D62" s="2">
        <v>923933.41</v>
      </c>
      <c r="E62" s="2">
        <v>726832.93</v>
      </c>
      <c r="F62" s="2">
        <v>758271.05</v>
      </c>
      <c r="G62" s="3">
        <v>-17.274764258840449</v>
      </c>
      <c r="H62" s="3">
        <v>-17.930119011498888</v>
      </c>
    </row>
    <row r="63" spans="1:8" outlineLevel="2" x14ac:dyDescent="0.25">
      <c r="A63" s="4" t="s">
        <v>60</v>
      </c>
      <c r="B63" s="4" t="s">
        <v>65</v>
      </c>
      <c r="C63" s="5">
        <v>46443.839999999997</v>
      </c>
      <c r="D63" s="5">
        <v>166940.66</v>
      </c>
      <c r="E63" s="5">
        <v>43990.34</v>
      </c>
      <c r="F63" s="5">
        <v>181625.88</v>
      </c>
      <c r="G63" s="6">
        <v>-5.2827242536362196</v>
      </c>
      <c r="H63" s="6">
        <v>8.7966706253587343</v>
      </c>
    </row>
    <row r="64" spans="1:8" outlineLevel="2" x14ac:dyDescent="0.25">
      <c r="A64" s="1" t="s">
        <v>60</v>
      </c>
      <c r="B64" s="1" t="s">
        <v>66</v>
      </c>
      <c r="C64" s="2">
        <v>151556.95000000001</v>
      </c>
      <c r="D64" s="2">
        <v>338615.62</v>
      </c>
      <c r="E64" s="2">
        <v>96978.83</v>
      </c>
      <c r="F64" s="2">
        <v>227763.26</v>
      </c>
      <c r="G64" s="3">
        <v>-36.011624673101437</v>
      </c>
      <c r="H64" s="3">
        <v>-32.736930446386374</v>
      </c>
    </row>
    <row r="65" spans="1:8" outlineLevel="2" x14ac:dyDescent="0.25">
      <c r="A65" s="4" t="s">
        <v>60</v>
      </c>
      <c r="B65" s="4" t="s">
        <v>67</v>
      </c>
      <c r="C65" s="5">
        <v>1497836.29</v>
      </c>
      <c r="D65" s="5">
        <v>3234887.99</v>
      </c>
      <c r="E65" s="5">
        <v>1789869.45</v>
      </c>
      <c r="F65" s="5">
        <v>3731506.84</v>
      </c>
      <c r="G65" s="6">
        <v>19.497001237698676</v>
      </c>
      <c r="H65" s="6">
        <v>15.351964319481727</v>
      </c>
    </row>
    <row r="66" spans="1:8" outlineLevel="2" x14ac:dyDescent="0.25">
      <c r="A66" s="1" t="s">
        <v>60</v>
      </c>
      <c r="B66" s="1" t="s">
        <v>68</v>
      </c>
      <c r="C66" s="2">
        <v>9759.35</v>
      </c>
      <c r="D66" s="2">
        <v>56897.48</v>
      </c>
      <c r="E66" s="2">
        <v>18431.759999999998</v>
      </c>
      <c r="F66" s="2">
        <v>71313.75</v>
      </c>
      <c r="G66" s="3">
        <v>88.862577938079866</v>
      </c>
      <c r="H66" s="3">
        <v>25.337273285214032</v>
      </c>
    </row>
    <row r="67" spans="1:8" outlineLevel="2" x14ac:dyDescent="0.25">
      <c r="A67" s="4" t="s">
        <v>60</v>
      </c>
      <c r="B67" s="4" t="s">
        <v>69</v>
      </c>
      <c r="C67" s="5">
        <v>311503.69</v>
      </c>
      <c r="D67" s="5">
        <v>745102.79</v>
      </c>
      <c r="E67" s="5">
        <v>293784.98</v>
      </c>
      <c r="F67" s="5">
        <v>647270.41</v>
      </c>
      <c r="G67" s="6">
        <v>-5.6881220251355673</v>
      </c>
      <c r="H67" s="6">
        <v>-13.130051492626944</v>
      </c>
    </row>
    <row r="68" spans="1:8" outlineLevel="2" x14ac:dyDescent="0.25">
      <c r="A68" s="1" t="s">
        <v>60</v>
      </c>
      <c r="B68" s="1" t="s">
        <v>70</v>
      </c>
      <c r="C68" s="2">
        <v>380762.4</v>
      </c>
      <c r="D68" s="2">
        <v>683760.03</v>
      </c>
      <c r="E68" s="2">
        <v>284949.28000000003</v>
      </c>
      <c r="F68" s="2">
        <v>538108.27</v>
      </c>
      <c r="G68" s="3">
        <v>-25.163493033976042</v>
      </c>
      <c r="H68" s="3">
        <v>-21.301590266982995</v>
      </c>
    </row>
    <row r="69" spans="1:8" outlineLevel="2" x14ac:dyDescent="0.25">
      <c r="A69" s="4" t="s">
        <v>60</v>
      </c>
      <c r="B69" s="4" t="s">
        <v>71</v>
      </c>
      <c r="C69" s="5">
        <v>188756.05</v>
      </c>
      <c r="D69" s="5">
        <v>675290.79</v>
      </c>
      <c r="E69" s="5">
        <v>227166.52</v>
      </c>
      <c r="F69" s="5">
        <v>701923.65</v>
      </c>
      <c r="G69" s="6">
        <v>20.349265626187876</v>
      </c>
      <c r="H69" s="6">
        <v>3.9439098525244192</v>
      </c>
    </row>
    <row r="70" spans="1:8" outlineLevel="1" x14ac:dyDescent="0.25">
      <c r="A70" s="13" t="s">
        <v>72</v>
      </c>
      <c r="B70" s="13"/>
      <c r="C70" s="14">
        <f>SUBTOTAL(9,C59:C69)</f>
        <v>4718178.9720000001</v>
      </c>
      <c r="D70" s="14">
        <f>SUBTOTAL(9,D59:D69)</f>
        <v>10347955.900000002</v>
      </c>
      <c r="E70" s="14">
        <f>SUBTOTAL(9,E59:E69)</f>
        <v>4914785.4299999988</v>
      </c>
      <c r="F70" s="14">
        <f>SUBTOTAL(9,F59:F69)</f>
        <v>10837295.819999998</v>
      </c>
      <c r="G70" s="14">
        <f>(E70/C70-1)*100</f>
        <v>4.1669987333409431</v>
      </c>
      <c r="H70" s="14">
        <f>(F70/D70-1)*100</f>
        <v>4.728855869979065</v>
      </c>
    </row>
    <row r="71" spans="1:8" outlineLevel="2" x14ac:dyDescent="0.25">
      <c r="A71" s="1" t="s">
        <v>73</v>
      </c>
      <c r="B71" s="1" t="s">
        <v>74</v>
      </c>
      <c r="C71" s="2">
        <v>200</v>
      </c>
      <c r="D71" s="2">
        <v>760</v>
      </c>
      <c r="E71" s="2"/>
      <c r="F71" s="2"/>
      <c r="G71" s="3">
        <v>-100</v>
      </c>
      <c r="H71" s="3">
        <v>-100</v>
      </c>
    </row>
    <row r="72" spans="1:8" outlineLevel="2" x14ac:dyDescent="0.25">
      <c r="A72" s="4" t="s">
        <v>73</v>
      </c>
      <c r="B72" s="4" t="s">
        <v>75</v>
      </c>
      <c r="C72" s="5">
        <v>4914</v>
      </c>
      <c r="D72" s="5">
        <v>14437.8</v>
      </c>
      <c r="E72" s="5">
        <v>852.48</v>
      </c>
      <c r="F72" s="5">
        <v>1344</v>
      </c>
      <c r="G72" s="6">
        <v>-82.652014652014657</v>
      </c>
      <c r="H72" s="6">
        <v>-90.691102522544995</v>
      </c>
    </row>
    <row r="73" spans="1:8" outlineLevel="2" x14ac:dyDescent="0.25">
      <c r="A73" s="1" t="s">
        <v>73</v>
      </c>
      <c r="B73" s="1" t="s">
        <v>186</v>
      </c>
      <c r="C73" s="2">
        <v>960</v>
      </c>
      <c r="D73" s="2">
        <v>3824.05</v>
      </c>
      <c r="E73" s="2"/>
      <c r="F73" s="2"/>
      <c r="G73" s="3">
        <v>-100</v>
      </c>
      <c r="H73" s="3">
        <v>-100</v>
      </c>
    </row>
    <row r="74" spans="1:8" outlineLevel="2" x14ac:dyDescent="0.25">
      <c r="A74" s="4" t="s">
        <v>73</v>
      </c>
      <c r="B74" s="4" t="s">
        <v>185</v>
      </c>
      <c r="C74" s="5">
        <v>72</v>
      </c>
      <c r="D74" s="5">
        <v>453.36</v>
      </c>
      <c r="E74" s="5"/>
      <c r="F74" s="5"/>
      <c r="G74" s="6">
        <v>-100</v>
      </c>
      <c r="H74" s="6">
        <v>-100</v>
      </c>
    </row>
    <row r="75" spans="1:8" outlineLevel="2" x14ac:dyDescent="0.25">
      <c r="A75" s="1" t="s">
        <v>73</v>
      </c>
      <c r="B75" s="1" t="s">
        <v>76</v>
      </c>
      <c r="C75" s="2">
        <v>920</v>
      </c>
      <c r="D75" s="2">
        <v>4465.21</v>
      </c>
      <c r="E75" s="2">
        <v>350</v>
      </c>
      <c r="F75" s="2">
        <v>1285.9000000000001</v>
      </c>
      <c r="G75" s="3">
        <v>-61.956521739130437</v>
      </c>
      <c r="H75" s="3">
        <v>-71.201802378835481</v>
      </c>
    </row>
    <row r="76" spans="1:8" outlineLevel="2" x14ac:dyDescent="0.25">
      <c r="A76" s="4" t="s">
        <v>73</v>
      </c>
      <c r="B76" s="4" t="s">
        <v>157</v>
      </c>
      <c r="C76" s="5"/>
      <c r="D76" s="5"/>
      <c r="E76" s="5">
        <v>60</v>
      </c>
      <c r="F76" s="5">
        <v>264.7</v>
      </c>
      <c r="G76" s="6">
        <v>0</v>
      </c>
      <c r="H76" s="6">
        <v>0</v>
      </c>
    </row>
    <row r="77" spans="1:8" outlineLevel="2" x14ac:dyDescent="0.25">
      <c r="A77" s="1" t="s">
        <v>73</v>
      </c>
      <c r="B77" s="1" t="s">
        <v>77</v>
      </c>
      <c r="C77" s="2">
        <v>6232.8</v>
      </c>
      <c r="D77" s="2">
        <v>26711.279999999999</v>
      </c>
      <c r="E77" s="2">
        <v>6190.4</v>
      </c>
      <c r="F77" s="2">
        <v>26361.15</v>
      </c>
      <c r="G77" s="3">
        <v>-0.68027210884354616</v>
      </c>
      <c r="H77" s="3">
        <v>-1.3107945407333434</v>
      </c>
    </row>
    <row r="78" spans="1:8" outlineLevel="2" x14ac:dyDescent="0.25">
      <c r="A78" s="4" t="s">
        <v>73</v>
      </c>
      <c r="B78" s="4" t="s">
        <v>78</v>
      </c>
      <c r="C78" s="5">
        <v>100</v>
      </c>
      <c r="D78" s="5">
        <v>184.13</v>
      </c>
      <c r="E78" s="5">
        <v>352.2</v>
      </c>
      <c r="F78" s="5">
        <v>2233.42</v>
      </c>
      <c r="G78" s="6">
        <v>252.2</v>
      </c>
      <c r="H78" s="6">
        <v>1112.9582360288928</v>
      </c>
    </row>
    <row r="79" spans="1:8" outlineLevel="2" x14ac:dyDescent="0.25">
      <c r="A79" s="1" t="s">
        <v>73</v>
      </c>
      <c r="B79" s="1" t="s">
        <v>79</v>
      </c>
      <c r="C79" s="2">
        <v>124.98</v>
      </c>
      <c r="D79" s="2">
        <v>136.16</v>
      </c>
      <c r="E79" s="2">
        <v>200</v>
      </c>
      <c r="F79" s="2">
        <v>686.6</v>
      </c>
      <c r="G79" s="3">
        <v>60.025604096655464</v>
      </c>
      <c r="H79" s="3">
        <v>404.25969447708587</v>
      </c>
    </row>
    <row r="80" spans="1:8" outlineLevel="2" x14ac:dyDescent="0.25">
      <c r="A80" s="4" t="s">
        <v>73</v>
      </c>
      <c r="B80" s="4" t="s">
        <v>80</v>
      </c>
      <c r="C80" s="5">
        <v>150</v>
      </c>
      <c r="D80" s="5">
        <v>237.77</v>
      </c>
      <c r="E80" s="5"/>
      <c r="F80" s="5"/>
      <c r="G80" s="6">
        <v>-100</v>
      </c>
      <c r="H80" s="6">
        <v>-100</v>
      </c>
    </row>
    <row r="81" spans="1:8" outlineLevel="2" x14ac:dyDescent="0.25">
      <c r="A81" s="1" t="s">
        <v>73</v>
      </c>
      <c r="B81" s="1" t="s">
        <v>81</v>
      </c>
      <c r="C81" s="2">
        <v>64188</v>
      </c>
      <c r="D81" s="2">
        <v>92286.82</v>
      </c>
      <c r="E81" s="2">
        <v>63504</v>
      </c>
      <c r="F81" s="2">
        <v>100212.41</v>
      </c>
      <c r="G81" s="3">
        <v>-1.0656197420078519</v>
      </c>
      <c r="H81" s="3">
        <v>8.587997722751739</v>
      </c>
    </row>
    <row r="82" spans="1:8" outlineLevel="2" x14ac:dyDescent="0.25">
      <c r="A82" s="4" t="s">
        <v>73</v>
      </c>
      <c r="B82" s="4" t="s">
        <v>82</v>
      </c>
      <c r="C82" s="5">
        <v>1612.8</v>
      </c>
      <c r="D82" s="5">
        <v>4089.6</v>
      </c>
      <c r="E82" s="5">
        <v>4706.72</v>
      </c>
      <c r="F82" s="5">
        <v>13126.83</v>
      </c>
      <c r="G82" s="6">
        <v>191.83531746031747</v>
      </c>
      <c r="H82" s="6">
        <v>220.98078051643193</v>
      </c>
    </row>
    <row r="83" spans="1:8" outlineLevel="1" x14ac:dyDescent="0.25">
      <c r="A83" s="13" t="s">
        <v>83</v>
      </c>
      <c r="B83" s="13"/>
      <c r="C83" s="14">
        <f>SUBTOTAL(9,C71:C82)</f>
        <v>79474.58</v>
      </c>
      <c r="D83" s="14">
        <f>SUBTOTAL(9,D71:D82)</f>
        <v>147586.18000000002</v>
      </c>
      <c r="E83" s="14">
        <f>SUBTOTAL(9,E71:E82)</f>
        <v>76215.8</v>
      </c>
      <c r="F83" s="14">
        <f>SUBTOTAL(9,F71:F82)</f>
        <v>145515.00999999998</v>
      </c>
      <c r="G83" s="14">
        <f>(E83/C83-1)*100</f>
        <v>-4.100405437814203</v>
      </c>
      <c r="H83" s="14">
        <f>(F83/D83-1)*100</f>
        <v>-1.4033631062204122</v>
      </c>
    </row>
    <row r="84" spans="1:8" outlineLevel="2" x14ac:dyDescent="0.25">
      <c r="A84" s="1" t="s">
        <v>84</v>
      </c>
      <c r="B84" s="1" t="s">
        <v>85</v>
      </c>
      <c r="C84" s="2">
        <v>16504.32</v>
      </c>
      <c r="D84" s="2">
        <v>30385.4</v>
      </c>
      <c r="E84" s="2">
        <v>12226.39</v>
      </c>
      <c r="F84" s="2">
        <v>29417.27</v>
      </c>
      <c r="G84" s="3">
        <v>-25.920062141306033</v>
      </c>
      <c r="H84" s="3">
        <v>-3.1861683571715393</v>
      </c>
    </row>
    <row r="85" spans="1:8" outlineLevel="2" x14ac:dyDescent="0.25">
      <c r="A85" s="4" t="s">
        <v>84</v>
      </c>
      <c r="B85" s="4" t="s">
        <v>86</v>
      </c>
      <c r="C85" s="5">
        <v>503166.45</v>
      </c>
      <c r="D85" s="5">
        <v>691633.29</v>
      </c>
      <c r="E85" s="5">
        <v>305982</v>
      </c>
      <c r="F85" s="5">
        <v>435985.96</v>
      </c>
      <c r="G85" s="6">
        <v>-39.188711806997468</v>
      </c>
      <c r="H85" s="6">
        <v>-36.962843416631955</v>
      </c>
    </row>
    <row r="86" spans="1:8" outlineLevel="2" x14ac:dyDescent="0.25">
      <c r="A86" s="1" t="s">
        <v>84</v>
      </c>
      <c r="B86" s="1" t="s">
        <v>87</v>
      </c>
      <c r="C86" s="2">
        <v>1923.65</v>
      </c>
      <c r="D86" s="2">
        <v>11712.46</v>
      </c>
      <c r="E86" s="2">
        <v>1079.24</v>
      </c>
      <c r="F86" s="2">
        <v>5002.43</v>
      </c>
      <c r="G86" s="3">
        <v>-43.896238920801608</v>
      </c>
      <c r="H86" s="3">
        <v>-57.289672707526847</v>
      </c>
    </row>
    <row r="87" spans="1:8" outlineLevel="2" x14ac:dyDescent="0.25">
      <c r="A87" s="4" t="s">
        <v>84</v>
      </c>
      <c r="B87" s="4" t="s">
        <v>88</v>
      </c>
      <c r="C87" s="5">
        <v>1040</v>
      </c>
      <c r="D87" s="5">
        <v>6894.31</v>
      </c>
      <c r="E87" s="5">
        <v>2298.4</v>
      </c>
      <c r="F87" s="5">
        <v>14986.97</v>
      </c>
      <c r="G87" s="6">
        <v>121.00000000000001</v>
      </c>
      <c r="H87" s="6">
        <v>117.38172492968837</v>
      </c>
    </row>
    <row r="88" spans="1:8" outlineLevel="2" x14ac:dyDescent="0.25">
      <c r="A88" s="1" t="s">
        <v>84</v>
      </c>
      <c r="B88" s="1" t="s">
        <v>89</v>
      </c>
      <c r="C88" s="2">
        <v>911215.44</v>
      </c>
      <c r="D88" s="2">
        <v>876621.94</v>
      </c>
      <c r="E88" s="2">
        <v>547928.26</v>
      </c>
      <c r="F88" s="2">
        <v>495403.88</v>
      </c>
      <c r="G88" s="3">
        <v>-39.86841794515685</v>
      </c>
      <c r="H88" s="3">
        <v>-43.487168482230771</v>
      </c>
    </row>
    <row r="89" spans="1:8" outlineLevel="2" x14ac:dyDescent="0.25">
      <c r="A89" s="4" t="s">
        <v>84</v>
      </c>
      <c r="B89" s="4" t="s">
        <v>90</v>
      </c>
      <c r="C89" s="5">
        <v>8851.66</v>
      </c>
      <c r="D89" s="5">
        <v>46233.55</v>
      </c>
      <c r="E89" s="5">
        <v>11461.08</v>
      </c>
      <c r="F89" s="5">
        <v>76295.28</v>
      </c>
      <c r="G89" s="6">
        <v>29.479442274104517</v>
      </c>
      <c r="H89" s="6">
        <v>65.02146168745422</v>
      </c>
    </row>
    <row r="90" spans="1:8" outlineLevel="1" x14ac:dyDescent="0.25">
      <c r="A90" s="13" t="s">
        <v>91</v>
      </c>
      <c r="B90" s="13"/>
      <c r="C90" s="14">
        <f>SUBTOTAL(9,C84:C89)</f>
        <v>1442701.5199999998</v>
      </c>
      <c r="D90" s="14">
        <f>SUBTOTAL(9,D84:D89)</f>
        <v>1663480.95</v>
      </c>
      <c r="E90" s="14">
        <f>SUBTOTAL(9,E84:E89)</f>
        <v>880975.37</v>
      </c>
      <c r="F90" s="14">
        <f>SUBTOTAL(9,F84:F89)</f>
        <v>1057091.79</v>
      </c>
      <c r="G90" s="14">
        <f>(E90/C90-1)*100</f>
        <v>-38.935714852508085</v>
      </c>
      <c r="H90" s="14">
        <f>(F90/D90-1)*100</f>
        <v>-36.453027009416608</v>
      </c>
    </row>
    <row r="91" spans="1:8" outlineLevel="2" x14ac:dyDescent="0.25">
      <c r="A91" s="1" t="s">
        <v>92</v>
      </c>
      <c r="B91" s="1" t="s">
        <v>93</v>
      </c>
      <c r="C91" s="2">
        <v>15913.2</v>
      </c>
      <c r="D91" s="2">
        <v>32671.49</v>
      </c>
      <c r="E91" s="2">
        <v>4481.49</v>
      </c>
      <c r="F91" s="2">
        <v>26666.28</v>
      </c>
      <c r="G91" s="3">
        <v>-71.837908151723099</v>
      </c>
      <c r="H91" s="3">
        <v>-18.380581969172518</v>
      </c>
    </row>
    <row r="92" spans="1:8" outlineLevel="2" x14ac:dyDescent="0.25">
      <c r="A92" s="4" t="s">
        <v>92</v>
      </c>
      <c r="B92" s="4" t="s">
        <v>94</v>
      </c>
      <c r="C92" s="5">
        <v>26657.040000000001</v>
      </c>
      <c r="D92" s="5">
        <v>127583.6</v>
      </c>
      <c r="E92" s="5">
        <v>39195.08</v>
      </c>
      <c r="F92" s="5">
        <v>213254.68</v>
      </c>
      <c r="G92" s="6">
        <v>47.034629501249952</v>
      </c>
      <c r="H92" s="6">
        <v>67.148975260143132</v>
      </c>
    </row>
    <row r="93" spans="1:8" outlineLevel="2" x14ac:dyDescent="0.25">
      <c r="A93" s="1" t="s">
        <v>92</v>
      </c>
      <c r="B93" s="1" t="s">
        <v>95</v>
      </c>
      <c r="C93" s="2">
        <v>1075491.19</v>
      </c>
      <c r="D93" s="2">
        <v>4310540.24</v>
      </c>
      <c r="E93" s="2">
        <v>1142247.43</v>
      </c>
      <c r="F93" s="2">
        <v>5253352.5599999996</v>
      </c>
      <c r="G93" s="3">
        <v>6.2070466611632584</v>
      </c>
      <c r="H93" s="3">
        <v>21.872254230481314</v>
      </c>
    </row>
    <row r="94" spans="1:8" outlineLevel="2" x14ac:dyDescent="0.25">
      <c r="A94" s="4" t="s">
        <v>92</v>
      </c>
      <c r="B94" s="4" t="s">
        <v>96</v>
      </c>
      <c r="C94" s="5">
        <v>6577.2</v>
      </c>
      <c r="D94" s="5">
        <v>28381.25</v>
      </c>
      <c r="E94" s="5">
        <v>2050.79</v>
      </c>
      <c r="F94" s="5">
        <v>9202.41</v>
      </c>
      <c r="G94" s="6">
        <v>-68.819710515112817</v>
      </c>
      <c r="H94" s="6">
        <v>-67.575741026205677</v>
      </c>
    </row>
    <row r="95" spans="1:8" outlineLevel="2" x14ac:dyDescent="0.25">
      <c r="A95" s="1" t="s">
        <v>92</v>
      </c>
      <c r="B95" s="1" t="s">
        <v>97</v>
      </c>
      <c r="C95" s="2">
        <v>934696.22</v>
      </c>
      <c r="D95" s="2">
        <v>2758058.32</v>
      </c>
      <c r="E95" s="2">
        <v>920451.58</v>
      </c>
      <c r="F95" s="2">
        <v>2776655.62</v>
      </c>
      <c r="G95" s="3">
        <v>-1.5239860497135651</v>
      </c>
      <c r="H95" s="3">
        <v>0.67428958500051883</v>
      </c>
    </row>
    <row r="96" spans="1:8" outlineLevel="2" x14ac:dyDescent="0.25">
      <c r="A96" s="4" t="s">
        <v>92</v>
      </c>
      <c r="B96" s="4" t="s">
        <v>98</v>
      </c>
      <c r="C96" s="5">
        <v>493374.07</v>
      </c>
      <c r="D96" s="5">
        <v>1026236.14</v>
      </c>
      <c r="E96" s="5">
        <v>331000.90000000002</v>
      </c>
      <c r="F96" s="5">
        <v>768801.74</v>
      </c>
      <c r="G96" s="6">
        <v>-32.910762821402429</v>
      </c>
      <c r="H96" s="6">
        <v>-25.085298594142284</v>
      </c>
    </row>
    <row r="97" spans="1:8" outlineLevel="2" x14ac:dyDescent="0.25">
      <c r="A97" s="1" t="s">
        <v>92</v>
      </c>
      <c r="B97" s="1" t="s">
        <v>99</v>
      </c>
      <c r="C97" s="2">
        <v>144751.4</v>
      </c>
      <c r="D97" s="2">
        <v>514468.75</v>
      </c>
      <c r="E97" s="2">
        <v>198594.6</v>
      </c>
      <c r="F97" s="2">
        <v>724600.73</v>
      </c>
      <c r="G97" s="3">
        <v>37.197015020234701</v>
      </c>
      <c r="H97" s="3">
        <v>40.844459454534409</v>
      </c>
    </row>
    <row r="98" spans="1:8" outlineLevel="2" x14ac:dyDescent="0.25">
      <c r="A98" s="4" t="s">
        <v>92</v>
      </c>
      <c r="B98" s="4" t="s">
        <v>100</v>
      </c>
      <c r="C98" s="5">
        <v>99936.46</v>
      </c>
      <c r="D98" s="5">
        <v>449029.37</v>
      </c>
      <c r="E98" s="5">
        <v>37473.040000000001</v>
      </c>
      <c r="F98" s="5">
        <v>179744.55</v>
      </c>
      <c r="G98" s="6">
        <v>-62.503134491656006</v>
      </c>
      <c r="H98" s="6">
        <v>-59.970424651732692</v>
      </c>
    </row>
    <row r="99" spans="1:8" outlineLevel="2" x14ac:dyDescent="0.25">
      <c r="A99" s="1" t="s">
        <v>92</v>
      </c>
      <c r="B99" s="1" t="s">
        <v>101</v>
      </c>
      <c r="C99" s="2">
        <v>35097.800000000003</v>
      </c>
      <c r="D99" s="2">
        <v>111142.14</v>
      </c>
      <c r="E99" s="2">
        <v>124532.2</v>
      </c>
      <c r="F99" s="2">
        <v>288707.5</v>
      </c>
      <c r="G99" s="3">
        <v>254.81483169885288</v>
      </c>
      <c r="H99" s="3">
        <v>159.76420824720489</v>
      </c>
    </row>
    <row r="100" spans="1:8" outlineLevel="2" x14ac:dyDescent="0.25">
      <c r="A100" s="4" t="s">
        <v>92</v>
      </c>
      <c r="B100" s="4" t="s">
        <v>102</v>
      </c>
      <c r="C100" s="5">
        <v>237776.04</v>
      </c>
      <c r="D100" s="5">
        <v>1258325.82</v>
      </c>
      <c r="E100" s="5">
        <v>257558.42</v>
      </c>
      <c r="F100" s="5">
        <v>1471020.92</v>
      </c>
      <c r="G100" s="6">
        <v>8.3197533275430118</v>
      </c>
      <c r="H100" s="6">
        <v>16.903022779902891</v>
      </c>
    </row>
    <row r="101" spans="1:8" outlineLevel="1" x14ac:dyDescent="0.25">
      <c r="A101" s="13" t="s">
        <v>103</v>
      </c>
      <c r="B101" s="13"/>
      <c r="C101" s="14">
        <f>SUBTOTAL(9,C91:C100)</f>
        <v>3070270.6199999996</v>
      </c>
      <c r="D101" s="14">
        <f>SUBTOTAL(9,D91:D100)</f>
        <v>10616437.119999999</v>
      </c>
      <c r="E101" s="14">
        <f>SUBTOTAL(9,E91:E100)</f>
        <v>3057585.5300000003</v>
      </c>
      <c r="F101" s="14">
        <f>SUBTOTAL(9,F91:F100)</f>
        <v>11712006.99</v>
      </c>
      <c r="G101" s="14">
        <f>(E101/C101-1)*100</f>
        <v>-0.41315869413489636</v>
      </c>
      <c r="H101" s="14">
        <f>(F101/D101-1)*100</f>
        <v>10.319562557725593</v>
      </c>
    </row>
    <row r="102" spans="1:8" outlineLevel="2" x14ac:dyDescent="0.25">
      <c r="A102" s="1" t="s">
        <v>104</v>
      </c>
      <c r="B102" s="1" t="s">
        <v>105</v>
      </c>
      <c r="C102" s="2">
        <v>4011490.3</v>
      </c>
      <c r="D102" s="2">
        <v>9843992.7899999991</v>
      </c>
      <c r="E102" s="2">
        <v>3372243.25</v>
      </c>
      <c r="F102" s="2">
        <v>9004916.9700000007</v>
      </c>
      <c r="G102" s="3">
        <v>-15.935400616573842</v>
      </c>
      <c r="H102" s="3">
        <v>-8.5237346054577774</v>
      </c>
    </row>
    <row r="103" spans="1:8" outlineLevel="2" x14ac:dyDescent="0.25">
      <c r="A103" s="4" t="s">
        <v>104</v>
      </c>
      <c r="B103" s="4" t="s">
        <v>106</v>
      </c>
      <c r="C103" s="5">
        <v>678486.74</v>
      </c>
      <c r="D103" s="5">
        <v>1751988.28</v>
      </c>
      <c r="E103" s="5">
        <v>567895.48</v>
      </c>
      <c r="F103" s="5">
        <v>1734268.33</v>
      </c>
      <c r="G103" s="6">
        <v>-16.299693638817466</v>
      </c>
      <c r="H103" s="6">
        <v>-1.0114194371208896</v>
      </c>
    </row>
    <row r="104" spans="1:8" outlineLevel="2" x14ac:dyDescent="0.25">
      <c r="A104" s="1" t="s">
        <v>104</v>
      </c>
      <c r="B104" s="1" t="s">
        <v>173</v>
      </c>
      <c r="C104" s="2"/>
      <c r="D104" s="2"/>
      <c r="E104" s="2">
        <v>11088</v>
      </c>
      <c r="F104" s="2">
        <v>29568</v>
      </c>
      <c r="G104" s="3">
        <v>0</v>
      </c>
      <c r="H104" s="3">
        <v>0</v>
      </c>
    </row>
    <row r="105" spans="1:8" outlineLevel="1" x14ac:dyDescent="0.25">
      <c r="A105" s="13" t="s">
        <v>107</v>
      </c>
      <c r="B105" s="13"/>
      <c r="C105" s="14">
        <f>SUBTOTAL(9,C102:C104)</f>
        <v>4689977.04</v>
      </c>
      <c r="D105" s="14">
        <f>SUBTOTAL(9,D102:D104)</f>
        <v>11595981.069999998</v>
      </c>
      <c r="E105" s="14">
        <f>SUBTOTAL(9,E102:E104)</f>
        <v>3951226.73</v>
      </c>
      <c r="F105" s="14">
        <f>SUBTOTAL(9,F102:F104)</f>
        <v>10768753.300000001</v>
      </c>
      <c r="G105" s="14">
        <f>(E105/C105-1)*100</f>
        <v>-15.751682869645778</v>
      </c>
      <c r="H105" s="14">
        <f>(F105/D105-1)*100</f>
        <v>-7.1337454330631989</v>
      </c>
    </row>
    <row r="106" spans="1:8" outlineLevel="2" x14ac:dyDescent="0.25">
      <c r="A106" s="4" t="s">
        <v>108</v>
      </c>
      <c r="B106" s="4" t="s">
        <v>109</v>
      </c>
      <c r="C106" s="5">
        <v>412601.17</v>
      </c>
      <c r="D106" s="5">
        <v>1602864.67</v>
      </c>
      <c r="E106" s="5">
        <v>249644.59</v>
      </c>
      <c r="F106" s="5">
        <v>1055349.25</v>
      </c>
      <c r="G106" s="6">
        <v>-39.494938901894045</v>
      </c>
      <c r="H106" s="6">
        <v>-34.158555631524401</v>
      </c>
    </row>
    <row r="107" spans="1:8" outlineLevel="2" x14ac:dyDescent="0.25">
      <c r="A107" s="1" t="s">
        <v>108</v>
      </c>
      <c r="B107" s="1" t="s">
        <v>110</v>
      </c>
      <c r="C107" s="2">
        <v>12315</v>
      </c>
      <c r="D107" s="2">
        <v>48580.5</v>
      </c>
      <c r="E107" s="2">
        <v>27305</v>
      </c>
      <c r="F107" s="2">
        <v>76748</v>
      </c>
      <c r="G107" s="3">
        <v>121.72147787251319</v>
      </c>
      <c r="H107" s="3">
        <v>57.981082944802957</v>
      </c>
    </row>
    <row r="108" spans="1:8" outlineLevel="1" x14ac:dyDescent="0.25">
      <c r="A108" s="13" t="s">
        <v>111</v>
      </c>
      <c r="B108" s="13"/>
      <c r="C108" s="14">
        <f>SUBTOTAL(9,C106:C107)</f>
        <v>424916.17</v>
      </c>
      <c r="D108" s="14">
        <f>SUBTOTAL(9,D106:D107)</f>
        <v>1651445.17</v>
      </c>
      <c r="E108" s="14">
        <f>SUBTOTAL(9,E106:E107)</f>
        <v>276949.58999999997</v>
      </c>
      <c r="F108" s="14">
        <f>SUBTOTAL(9,F106:F107)</f>
        <v>1132097.25</v>
      </c>
      <c r="G108" s="14">
        <f>(E108/C108-1)*100</f>
        <v>-34.82253452486875</v>
      </c>
      <c r="H108" s="14">
        <f>(F108/D108-1)*100</f>
        <v>-31.448087374284427</v>
      </c>
    </row>
    <row r="109" spans="1:8" outlineLevel="2" x14ac:dyDescent="0.25">
      <c r="A109" s="4" t="s">
        <v>112</v>
      </c>
      <c r="B109" s="4" t="s">
        <v>113</v>
      </c>
      <c r="C109" s="5">
        <v>24912.6</v>
      </c>
      <c r="D109" s="5">
        <v>35686.99</v>
      </c>
      <c r="E109" s="5">
        <v>9770.3700000000008</v>
      </c>
      <c r="F109" s="5">
        <v>22212.799999999999</v>
      </c>
      <c r="G109" s="6">
        <v>-60.781411815707706</v>
      </c>
      <c r="H109" s="6">
        <v>-37.756588605539434</v>
      </c>
    </row>
    <row r="110" spans="1:8" outlineLevel="2" x14ac:dyDescent="0.25">
      <c r="A110" s="1" t="s">
        <v>112</v>
      </c>
      <c r="B110" s="1" t="s">
        <v>114</v>
      </c>
      <c r="C110" s="2">
        <v>339204</v>
      </c>
      <c r="D110" s="2">
        <v>820807.94</v>
      </c>
      <c r="E110" s="2">
        <v>192059.4</v>
      </c>
      <c r="F110" s="2">
        <v>530031.53</v>
      </c>
      <c r="G110" s="3">
        <v>-43.379382318604733</v>
      </c>
      <c r="H110" s="3">
        <v>-35.42563318771014</v>
      </c>
    </row>
    <row r="111" spans="1:8" outlineLevel="2" x14ac:dyDescent="0.25">
      <c r="A111" s="4" t="s">
        <v>112</v>
      </c>
      <c r="B111" s="4" t="s">
        <v>115</v>
      </c>
      <c r="C111" s="5">
        <v>3504</v>
      </c>
      <c r="D111" s="5">
        <v>11417.6</v>
      </c>
      <c r="E111" s="5"/>
      <c r="F111" s="5"/>
      <c r="G111" s="6">
        <v>-100</v>
      </c>
      <c r="H111" s="6">
        <v>-100</v>
      </c>
    </row>
    <row r="112" spans="1:8" outlineLevel="2" x14ac:dyDescent="0.25">
      <c r="A112" s="1" t="s">
        <v>112</v>
      </c>
      <c r="B112" s="1" t="s">
        <v>116</v>
      </c>
      <c r="C112" s="2">
        <v>15205170.5</v>
      </c>
      <c r="D112" s="2">
        <v>29996728.27</v>
      </c>
      <c r="E112" s="2">
        <v>12237650.039999999</v>
      </c>
      <c r="F112" s="2">
        <v>21924553.440000001</v>
      </c>
      <c r="G112" s="3">
        <v>-19.516522093586527</v>
      </c>
      <c r="H112" s="3">
        <v>-26.910184195231228</v>
      </c>
    </row>
    <row r="113" spans="1:8" outlineLevel="2" x14ac:dyDescent="0.25">
      <c r="A113" s="4" t="s">
        <v>112</v>
      </c>
      <c r="B113" s="4" t="s">
        <v>117</v>
      </c>
      <c r="C113" s="5">
        <v>78931.600000000006</v>
      </c>
      <c r="D113" s="5">
        <v>273880.32000000001</v>
      </c>
      <c r="E113" s="5">
        <v>58441.4</v>
      </c>
      <c r="F113" s="5">
        <v>192284.16</v>
      </c>
      <c r="G113" s="6">
        <v>-25.959438298476154</v>
      </c>
      <c r="H113" s="6">
        <v>-29.792633512331225</v>
      </c>
    </row>
    <row r="114" spans="1:8" outlineLevel="2" x14ac:dyDescent="0.25">
      <c r="A114" s="1" t="s">
        <v>112</v>
      </c>
      <c r="B114" s="1" t="s">
        <v>118</v>
      </c>
      <c r="C114" s="2">
        <v>153708.12</v>
      </c>
      <c r="D114" s="2">
        <v>344738.84</v>
      </c>
      <c r="E114" s="2">
        <v>86987.28</v>
      </c>
      <c r="F114" s="2">
        <v>264411.52000000002</v>
      </c>
      <c r="G114" s="3">
        <v>-43.407492070035076</v>
      </c>
      <c r="H114" s="3">
        <v>-23.300919617876538</v>
      </c>
    </row>
    <row r="115" spans="1:8" outlineLevel="2" x14ac:dyDescent="0.25">
      <c r="A115" s="4" t="s">
        <v>112</v>
      </c>
      <c r="B115" s="4" t="s">
        <v>119</v>
      </c>
      <c r="C115" s="5">
        <v>10572</v>
      </c>
      <c r="D115" s="5">
        <v>23508.14</v>
      </c>
      <c r="E115" s="5">
        <v>12256</v>
      </c>
      <c r="F115" s="5">
        <v>60864.98</v>
      </c>
      <c r="G115" s="6">
        <v>15.92886870979947</v>
      </c>
      <c r="H115" s="6">
        <v>158.91023279595922</v>
      </c>
    </row>
    <row r="116" spans="1:8" outlineLevel="2" x14ac:dyDescent="0.25">
      <c r="A116" s="1" t="s">
        <v>112</v>
      </c>
      <c r="B116" s="1" t="s">
        <v>120</v>
      </c>
      <c r="C116" s="2">
        <v>48092.987000000001</v>
      </c>
      <c r="D116" s="2">
        <v>136256.49</v>
      </c>
      <c r="E116" s="2">
        <v>324651.23</v>
      </c>
      <c r="F116" s="2">
        <v>487939.13</v>
      </c>
      <c r="G116" s="3">
        <v>575.0490045461305</v>
      </c>
      <c r="H116" s="3">
        <v>258.10340483598253</v>
      </c>
    </row>
    <row r="117" spans="1:8" outlineLevel="2" x14ac:dyDescent="0.25">
      <c r="A117" s="4" t="s">
        <v>112</v>
      </c>
      <c r="B117" s="4" t="s">
        <v>121</v>
      </c>
      <c r="C117" s="5">
        <v>812092.63</v>
      </c>
      <c r="D117" s="5">
        <v>1889102.91</v>
      </c>
      <c r="E117" s="5">
        <v>565150.43999999994</v>
      </c>
      <c r="F117" s="5">
        <v>1141269.46</v>
      </c>
      <c r="G117" s="6">
        <v>-30.408130904968324</v>
      </c>
      <c r="H117" s="6">
        <v>-39.586697264682101</v>
      </c>
    </row>
    <row r="118" spans="1:8" outlineLevel="2" x14ac:dyDescent="0.25">
      <c r="A118" s="1" t="s">
        <v>112</v>
      </c>
      <c r="B118" s="1" t="s">
        <v>122</v>
      </c>
      <c r="C118" s="2">
        <v>19912</v>
      </c>
      <c r="D118" s="2">
        <v>53165.25</v>
      </c>
      <c r="E118" s="2">
        <v>23577</v>
      </c>
      <c r="F118" s="2">
        <v>55875.66</v>
      </c>
      <c r="G118" s="3">
        <v>18.405986339895541</v>
      </c>
      <c r="H118" s="3">
        <v>5.0980856856687469</v>
      </c>
    </row>
    <row r="119" spans="1:8" outlineLevel="2" x14ac:dyDescent="0.25">
      <c r="A119" s="4" t="s">
        <v>112</v>
      </c>
      <c r="B119" s="4" t="s">
        <v>123</v>
      </c>
      <c r="C119" s="5"/>
      <c r="D119" s="5"/>
      <c r="E119" s="5">
        <v>322.2</v>
      </c>
      <c r="F119" s="5">
        <v>2573.15</v>
      </c>
      <c r="G119" s="6">
        <v>0</v>
      </c>
      <c r="H119" s="6">
        <v>0</v>
      </c>
    </row>
    <row r="120" spans="1:8" outlineLevel="2" x14ac:dyDescent="0.25">
      <c r="A120" s="1" t="s">
        <v>112</v>
      </c>
      <c r="B120" s="1" t="s">
        <v>124</v>
      </c>
      <c r="C120" s="2">
        <v>683748.56</v>
      </c>
      <c r="D120" s="2">
        <v>1327666.3999999999</v>
      </c>
      <c r="E120" s="2">
        <v>1584628.34</v>
      </c>
      <c r="F120" s="2">
        <v>2981419.62</v>
      </c>
      <c r="G120" s="3">
        <v>131.75600399070674</v>
      </c>
      <c r="H120" s="3">
        <v>124.5609002381924</v>
      </c>
    </row>
    <row r="121" spans="1:8" outlineLevel="2" x14ac:dyDescent="0.25">
      <c r="A121" s="4" t="s">
        <v>112</v>
      </c>
      <c r="B121" s="4" t="s">
        <v>125</v>
      </c>
      <c r="C121" s="5">
        <v>96167.42</v>
      </c>
      <c r="D121" s="5">
        <v>219766.47</v>
      </c>
      <c r="E121" s="5">
        <v>199971.9</v>
      </c>
      <c r="F121" s="5">
        <v>415280.74</v>
      </c>
      <c r="G121" s="6">
        <v>107.94142132543433</v>
      </c>
      <c r="H121" s="6">
        <v>88.96455860623324</v>
      </c>
    </row>
    <row r="122" spans="1:8" outlineLevel="2" x14ac:dyDescent="0.25">
      <c r="A122" s="1" t="s">
        <v>112</v>
      </c>
      <c r="B122" s="1" t="s">
        <v>126</v>
      </c>
      <c r="C122" s="2">
        <v>163649.12</v>
      </c>
      <c r="D122" s="2">
        <v>259986.35</v>
      </c>
      <c r="E122" s="2">
        <v>96738.99</v>
      </c>
      <c r="F122" s="2">
        <v>133052.85999999999</v>
      </c>
      <c r="G122" s="3">
        <v>-40.886336571806801</v>
      </c>
      <c r="H122" s="3">
        <v>-48.823136291578393</v>
      </c>
    </row>
    <row r="123" spans="1:8" outlineLevel="1" x14ac:dyDescent="0.25">
      <c r="A123" s="13" t="s">
        <v>127</v>
      </c>
      <c r="B123" s="13"/>
      <c r="C123" s="14">
        <f>SUBTOTAL(9,C109:C122)</f>
        <v>17639665.537</v>
      </c>
      <c r="D123" s="14">
        <f>SUBTOTAL(9,D109:D122)</f>
        <v>35392711.969999999</v>
      </c>
      <c r="E123" s="14">
        <f>SUBTOTAL(9,E109:E122)</f>
        <v>15392204.589999998</v>
      </c>
      <c r="F123" s="14">
        <f>SUBTOTAL(9,F109:F122)</f>
        <v>28211769.050000001</v>
      </c>
      <c r="G123" s="14">
        <f>(E123/C123-1)*100</f>
        <v>-12.74094989094805</v>
      </c>
      <c r="H123" s="14">
        <f>(F123/D123-1)*100</f>
        <v>-20.289326588159717</v>
      </c>
    </row>
    <row r="124" spans="1:8" outlineLevel="2" x14ac:dyDescent="0.25">
      <c r="A124" s="4" t="s">
        <v>128</v>
      </c>
      <c r="B124" s="4" t="s">
        <v>129</v>
      </c>
      <c r="C124" s="5">
        <v>7550</v>
      </c>
      <c r="D124" s="5">
        <v>65967.69</v>
      </c>
      <c r="E124" s="5">
        <v>9925</v>
      </c>
      <c r="F124" s="5">
        <v>42022.63</v>
      </c>
      <c r="G124" s="6">
        <v>31.456953642384107</v>
      </c>
      <c r="H124" s="6">
        <v>-36.298163540363475</v>
      </c>
    </row>
    <row r="125" spans="1:8" outlineLevel="2" x14ac:dyDescent="0.25">
      <c r="A125" s="1" t="s">
        <v>128</v>
      </c>
      <c r="B125" s="1" t="s">
        <v>130</v>
      </c>
      <c r="C125" s="2">
        <v>400</v>
      </c>
      <c r="D125" s="2">
        <v>824.75</v>
      </c>
      <c r="E125" s="2">
        <v>1000</v>
      </c>
      <c r="F125" s="2">
        <v>1673.62</v>
      </c>
      <c r="G125" s="3">
        <v>150</v>
      </c>
      <c r="H125" s="3">
        <v>102.92452258260077</v>
      </c>
    </row>
    <row r="126" spans="1:8" outlineLevel="1" x14ac:dyDescent="0.25">
      <c r="A126" s="13" t="s">
        <v>131</v>
      </c>
      <c r="B126" s="13"/>
      <c r="C126" s="14">
        <f>SUBTOTAL(9,C124:C125)</f>
        <v>7950</v>
      </c>
      <c r="D126" s="14">
        <f>SUBTOTAL(9,D124:D125)</f>
        <v>66792.44</v>
      </c>
      <c r="E126" s="14">
        <f>SUBTOTAL(9,E124:E125)</f>
        <v>10925</v>
      </c>
      <c r="F126" s="14">
        <f>SUBTOTAL(9,F124:F125)</f>
        <v>43696.25</v>
      </c>
      <c r="G126" s="14">
        <f>(E126/C126-1)*100</f>
        <v>37.421383647798748</v>
      </c>
      <c r="H126" s="14">
        <f>(F126/D126-1)*100</f>
        <v>-34.579048167726768</v>
      </c>
    </row>
    <row r="127" spans="1:8" outlineLevel="2" x14ac:dyDescent="0.25">
      <c r="A127" s="4" t="s">
        <v>132</v>
      </c>
      <c r="B127" s="4" t="s">
        <v>133</v>
      </c>
      <c r="C127" s="5">
        <v>4266</v>
      </c>
      <c r="D127" s="5">
        <v>13022.29</v>
      </c>
      <c r="E127" s="5">
        <v>5541.36</v>
      </c>
      <c r="F127" s="5">
        <v>17413.060000000001</v>
      </c>
      <c r="G127" s="6">
        <v>29.895921237693383</v>
      </c>
      <c r="H127" s="6">
        <v>33.717341573563488</v>
      </c>
    </row>
    <row r="128" spans="1:8" outlineLevel="2" x14ac:dyDescent="0.25">
      <c r="A128" s="1" t="s">
        <v>132</v>
      </c>
      <c r="B128" s="1" t="s">
        <v>134</v>
      </c>
      <c r="C128" s="2">
        <v>79002</v>
      </c>
      <c r="D128" s="2">
        <v>132662.41</v>
      </c>
      <c r="E128" s="2"/>
      <c r="F128" s="2"/>
      <c r="G128" s="3">
        <v>-100</v>
      </c>
      <c r="H128" s="3">
        <v>-100</v>
      </c>
    </row>
    <row r="129" spans="1:8" outlineLevel="2" x14ac:dyDescent="0.25">
      <c r="A129" s="4" t="s">
        <v>132</v>
      </c>
      <c r="B129" s="4" t="s">
        <v>135</v>
      </c>
      <c r="C129" s="5">
        <v>170395.83</v>
      </c>
      <c r="D129" s="5">
        <v>280504.57</v>
      </c>
      <c r="E129" s="5">
        <v>224097.12</v>
      </c>
      <c r="F129" s="5">
        <v>363484.04</v>
      </c>
      <c r="G129" s="6">
        <v>31.515612794045495</v>
      </c>
      <c r="H129" s="6">
        <v>29.58221678883876</v>
      </c>
    </row>
    <row r="130" spans="1:8" outlineLevel="2" x14ac:dyDescent="0.25">
      <c r="A130" s="1" t="s">
        <v>132</v>
      </c>
      <c r="B130" s="1" t="s">
        <v>136</v>
      </c>
      <c r="C130" s="2">
        <v>743.1</v>
      </c>
      <c r="D130" s="2">
        <v>1806.93</v>
      </c>
      <c r="E130" s="2">
        <v>1274.58</v>
      </c>
      <c r="F130" s="2">
        <v>10026.469999999999</v>
      </c>
      <c r="G130" s="3">
        <v>71.522002422285013</v>
      </c>
      <c r="H130" s="3">
        <v>454.88978543717792</v>
      </c>
    </row>
    <row r="131" spans="1:8" outlineLevel="2" x14ac:dyDescent="0.25">
      <c r="A131" s="4" t="s">
        <v>132</v>
      </c>
      <c r="B131" s="4" t="s">
        <v>137</v>
      </c>
      <c r="C131" s="5">
        <v>28909.599999999999</v>
      </c>
      <c r="D131" s="5">
        <v>151931.85</v>
      </c>
      <c r="E131" s="5">
        <v>6829.92</v>
      </c>
      <c r="F131" s="5">
        <v>43329.599999999999</v>
      </c>
      <c r="G131" s="6">
        <v>-76.374906605418275</v>
      </c>
      <c r="H131" s="6">
        <v>-71.480897520829231</v>
      </c>
    </row>
    <row r="132" spans="1:8" outlineLevel="2" x14ac:dyDescent="0.25">
      <c r="A132" s="1" t="s">
        <v>132</v>
      </c>
      <c r="B132" s="1" t="s">
        <v>138</v>
      </c>
      <c r="C132" s="2">
        <v>7735.2</v>
      </c>
      <c r="D132" s="2">
        <v>16281.21</v>
      </c>
      <c r="E132" s="2">
        <v>21371.66</v>
      </c>
      <c r="F132" s="2">
        <v>40861.839999999997</v>
      </c>
      <c r="G132" s="3">
        <v>176.29098148722721</v>
      </c>
      <c r="H132" s="3">
        <v>150.97544961338866</v>
      </c>
    </row>
    <row r="133" spans="1:8" outlineLevel="2" x14ac:dyDescent="0.25">
      <c r="A133" s="4" t="s">
        <v>132</v>
      </c>
      <c r="B133" s="4" t="s">
        <v>139</v>
      </c>
      <c r="C133" s="5">
        <v>17966</v>
      </c>
      <c r="D133" s="5">
        <v>61625.58</v>
      </c>
      <c r="E133" s="5">
        <v>10264.129999999999</v>
      </c>
      <c r="F133" s="5">
        <v>21983.83</v>
      </c>
      <c r="G133" s="6">
        <v>-42.869141712122904</v>
      </c>
      <c r="H133" s="6">
        <v>-64.326777938641712</v>
      </c>
    </row>
    <row r="134" spans="1:8" outlineLevel="2" x14ac:dyDescent="0.25">
      <c r="A134" s="1" t="s">
        <v>132</v>
      </c>
      <c r="B134" s="1" t="s">
        <v>140</v>
      </c>
      <c r="C134" s="2">
        <v>1336.08</v>
      </c>
      <c r="D134" s="2">
        <v>5962.21</v>
      </c>
      <c r="E134" s="2">
        <v>3678.24</v>
      </c>
      <c r="F134" s="2">
        <v>15707.3</v>
      </c>
      <c r="G134" s="3">
        <v>175.30088018681516</v>
      </c>
      <c r="H134" s="3">
        <v>163.44761422358488</v>
      </c>
    </row>
    <row r="135" spans="1:8" outlineLevel="1" x14ac:dyDescent="0.25">
      <c r="A135" s="13" t="s">
        <v>141</v>
      </c>
      <c r="B135" s="13"/>
      <c r="C135" s="14">
        <f>SUBTOTAL(9,C127:C134)</f>
        <v>310353.81</v>
      </c>
      <c r="D135" s="14">
        <f>SUBTOTAL(9,D127:D134)</f>
        <v>663797.04999999993</v>
      </c>
      <c r="E135" s="14">
        <f>SUBTOTAL(9,E127:E134)</f>
        <v>273057.00999999995</v>
      </c>
      <c r="F135" s="14">
        <f>SUBTOTAL(9,F127:F134)</f>
        <v>512806.1399999999</v>
      </c>
      <c r="G135" s="14">
        <f>(E135/C135-1)*100</f>
        <v>-12.017509950981442</v>
      </c>
      <c r="H135" s="14">
        <f>(F135/D135-1)*100</f>
        <v>-22.746547306891472</v>
      </c>
    </row>
    <row r="136" spans="1:8" outlineLevel="2" x14ac:dyDescent="0.25">
      <c r="A136" s="7" t="s">
        <v>142</v>
      </c>
      <c r="B136" s="7"/>
      <c r="C136" s="8">
        <v>65589910.009000003</v>
      </c>
      <c r="D136" s="8">
        <v>164731525.34999999</v>
      </c>
      <c r="E136" s="8">
        <v>58920382.428000003</v>
      </c>
      <c r="F136" s="8">
        <v>156022844.22</v>
      </c>
      <c r="G136" s="9">
        <v>-10.168526805548037</v>
      </c>
      <c r="H136" s="9">
        <v>-5.286590475925558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F63D-4510-4150-B115-FE73ED888433}">
  <dimension ref="A1:H134"/>
  <sheetViews>
    <sheetView workbookViewId="0">
      <selection activeCell="M24" sqref="M24"/>
    </sheetView>
  </sheetViews>
  <sheetFormatPr defaultRowHeight="15" outlineLevelRow="2" x14ac:dyDescent="0.25"/>
  <cols>
    <col min="1" max="1" width="37.28515625" bestFit="1" customWidth="1"/>
    <col min="2" max="2" width="27.42578125" bestFit="1" customWidth="1"/>
    <col min="3" max="3" width="11.28515625" bestFit="1" customWidth="1"/>
    <col min="4" max="4" width="13.85546875" bestFit="1" customWidth="1"/>
    <col min="5" max="5" width="11.28515625" bestFit="1" customWidth="1"/>
    <col min="6" max="6" width="13.85546875" bestFit="1" customWidth="1"/>
    <col min="7" max="8" width="8.85546875" bestFit="1" customWidth="1"/>
  </cols>
  <sheetData>
    <row r="1" spans="1:8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177</v>
      </c>
      <c r="B2" s="16"/>
      <c r="C2" s="16"/>
      <c r="D2" s="16"/>
      <c r="E2" s="16"/>
      <c r="F2" s="16"/>
      <c r="G2" s="16"/>
      <c r="H2" s="16"/>
    </row>
    <row r="3" spans="1:8" ht="51" x14ac:dyDescent="0.25">
      <c r="A3" s="10" t="s">
        <v>1</v>
      </c>
      <c r="B3" s="10" t="s">
        <v>2</v>
      </c>
      <c r="C3" s="11" t="s">
        <v>193</v>
      </c>
      <c r="D3" s="11" t="s">
        <v>194</v>
      </c>
      <c r="E3" s="11" t="s">
        <v>195</v>
      </c>
      <c r="F3" s="11" t="s">
        <v>196</v>
      </c>
      <c r="G3" s="11" t="s">
        <v>175</v>
      </c>
      <c r="H3" s="11" t="s">
        <v>176</v>
      </c>
    </row>
    <row r="4" spans="1:8" outlineLevel="2" x14ac:dyDescent="0.25">
      <c r="A4" s="17" t="s">
        <v>3</v>
      </c>
      <c r="B4" s="17" t="s">
        <v>4</v>
      </c>
      <c r="C4" s="18">
        <v>144</v>
      </c>
      <c r="D4" s="18">
        <v>608.44000000000005</v>
      </c>
      <c r="E4" s="18"/>
      <c r="F4" s="18"/>
      <c r="G4" s="19">
        <v>-100</v>
      </c>
      <c r="H4" s="19">
        <v>-100</v>
      </c>
    </row>
    <row r="5" spans="1:8" outlineLevel="2" x14ac:dyDescent="0.25">
      <c r="A5" s="20" t="s">
        <v>3</v>
      </c>
      <c r="B5" s="20" t="s">
        <v>171</v>
      </c>
      <c r="C5" s="21"/>
      <c r="D5" s="21"/>
      <c r="E5" s="21">
        <v>15</v>
      </c>
      <c r="F5" s="21">
        <v>121.5</v>
      </c>
      <c r="G5" s="22">
        <v>0</v>
      </c>
      <c r="H5" s="22">
        <v>0</v>
      </c>
    </row>
    <row r="6" spans="1:8" outlineLevel="2" x14ac:dyDescent="0.25">
      <c r="A6" s="17" t="s">
        <v>3</v>
      </c>
      <c r="B6" s="17" t="s">
        <v>6</v>
      </c>
      <c r="C6" s="18">
        <v>255</v>
      </c>
      <c r="D6" s="18">
        <v>1310.95</v>
      </c>
      <c r="E6" s="18"/>
      <c r="F6" s="18"/>
      <c r="G6" s="19">
        <v>-100</v>
      </c>
      <c r="H6" s="19">
        <v>-100</v>
      </c>
    </row>
    <row r="7" spans="1:8" outlineLevel="2" x14ac:dyDescent="0.25">
      <c r="A7" s="20" t="s">
        <v>3</v>
      </c>
      <c r="B7" s="20" t="s">
        <v>7</v>
      </c>
      <c r="C7" s="21">
        <v>37440</v>
      </c>
      <c r="D7" s="21">
        <v>28857.07</v>
      </c>
      <c r="E7" s="21"/>
      <c r="F7" s="21"/>
      <c r="G7" s="22">
        <v>-100</v>
      </c>
      <c r="H7" s="22">
        <v>-100</v>
      </c>
    </row>
    <row r="8" spans="1:8" outlineLevel="2" x14ac:dyDescent="0.25">
      <c r="A8" s="17" t="s">
        <v>3</v>
      </c>
      <c r="B8" s="17" t="s">
        <v>8</v>
      </c>
      <c r="C8" s="18">
        <v>17222</v>
      </c>
      <c r="D8" s="18">
        <v>39316.42</v>
      </c>
      <c r="E8" s="18"/>
      <c r="F8" s="18"/>
      <c r="G8" s="19">
        <v>-100</v>
      </c>
      <c r="H8" s="19">
        <v>-100</v>
      </c>
    </row>
    <row r="9" spans="1:8" outlineLevel="2" x14ac:dyDescent="0.25">
      <c r="A9" s="20" t="s">
        <v>3</v>
      </c>
      <c r="B9" s="20" t="s">
        <v>9</v>
      </c>
      <c r="C9" s="21">
        <v>1267</v>
      </c>
      <c r="D9" s="21">
        <v>4432.2299999999996</v>
      </c>
      <c r="E9" s="21">
        <v>556</v>
      </c>
      <c r="F9" s="21">
        <v>3411.97</v>
      </c>
      <c r="G9" s="22">
        <v>-56.116811365430152</v>
      </c>
      <c r="H9" s="22">
        <v>-23.019112275310619</v>
      </c>
    </row>
    <row r="10" spans="1:8" outlineLevel="2" x14ac:dyDescent="0.25">
      <c r="A10" s="17" t="s">
        <v>3</v>
      </c>
      <c r="B10" s="17" t="s">
        <v>10</v>
      </c>
      <c r="C10" s="18">
        <v>675</v>
      </c>
      <c r="D10" s="18">
        <v>2206.56</v>
      </c>
      <c r="E10" s="18">
        <v>738</v>
      </c>
      <c r="F10" s="18">
        <v>3102.4</v>
      </c>
      <c r="G10" s="19">
        <v>9.3333333333333339</v>
      </c>
      <c r="H10" s="19">
        <v>40.598941338554134</v>
      </c>
    </row>
    <row r="11" spans="1:8" outlineLevel="2" x14ac:dyDescent="0.25">
      <c r="A11" s="20" t="s">
        <v>3</v>
      </c>
      <c r="B11" s="20" t="s">
        <v>11</v>
      </c>
      <c r="C11" s="21">
        <v>10</v>
      </c>
      <c r="D11" s="21">
        <v>65.239999999999995</v>
      </c>
      <c r="E11" s="21">
        <v>2</v>
      </c>
      <c r="F11" s="21">
        <v>67.59</v>
      </c>
      <c r="G11" s="22">
        <v>-80</v>
      </c>
      <c r="H11" s="22">
        <v>3.6020846106683151</v>
      </c>
    </row>
    <row r="12" spans="1:8" outlineLevel="2" x14ac:dyDescent="0.25">
      <c r="A12" s="17" t="s">
        <v>3</v>
      </c>
      <c r="B12" s="17" t="s">
        <v>12</v>
      </c>
      <c r="C12" s="18">
        <v>724</v>
      </c>
      <c r="D12" s="18">
        <v>6249.94</v>
      </c>
      <c r="E12" s="18">
        <v>1020</v>
      </c>
      <c r="F12" s="18">
        <v>2672.85</v>
      </c>
      <c r="G12" s="19">
        <v>40.883977900552487</v>
      </c>
      <c r="H12" s="19">
        <v>-57.233989446298679</v>
      </c>
    </row>
    <row r="13" spans="1:8" outlineLevel="2" x14ac:dyDescent="0.25">
      <c r="A13" s="20" t="s">
        <v>3</v>
      </c>
      <c r="B13" s="20" t="s">
        <v>13</v>
      </c>
      <c r="C13" s="21"/>
      <c r="D13" s="21"/>
      <c r="E13" s="21">
        <v>143.19999999999999</v>
      </c>
      <c r="F13" s="21">
        <v>706.93</v>
      </c>
      <c r="G13" s="22">
        <v>0</v>
      </c>
      <c r="H13" s="22">
        <v>0</v>
      </c>
    </row>
    <row r="14" spans="1:8" outlineLevel="2" x14ac:dyDescent="0.25">
      <c r="A14" s="17" t="s">
        <v>3</v>
      </c>
      <c r="B14" s="17" t="s">
        <v>14</v>
      </c>
      <c r="C14" s="18">
        <v>20.41</v>
      </c>
      <c r="D14" s="18">
        <v>115.28</v>
      </c>
      <c r="E14" s="18">
        <v>2240.37</v>
      </c>
      <c r="F14" s="18">
        <v>7635.3</v>
      </c>
      <c r="G14" s="19">
        <v>10876.825085742283</v>
      </c>
      <c r="H14" s="19">
        <v>6523.2650936849413</v>
      </c>
    </row>
    <row r="15" spans="1:8" outlineLevel="2" x14ac:dyDescent="0.25">
      <c r="A15" s="20" t="s">
        <v>3</v>
      </c>
      <c r="B15" s="20" t="s">
        <v>15</v>
      </c>
      <c r="C15" s="21">
        <v>610</v>
      </c>
      <c r="D15" s="21">
        <v>3178.1</v>
      </c>
      <c r="E15" s="21">
        <v>6056</v>
      </c>
      <c r="F15" s="21">
        <v>33594</v>
      </c>
      <c r="G15" s="22">
        <v>892.78688524590166</v>
      </c>
      <c r="H15" s="22">
        <v>957.04666310059474</v>
      </c>
    </row>
    <row r="16" spans="1:8" outlineLevel="2" x14ac:dyDescent="0.25">
      <c r="A16" s="17" t="s">
        <v>3</v>
      </c>
      <c r="B16" s="17" t="s">
        <v>16</v>
      </c>
      <c r="C16" s="18">
        <v>13.72</v>
      </c>
      <c r="D16" s="18">
        <v>189.12</v>
      </c>
      <c r="E16" s="18"/>
      <c r="F16" s="18"/>
      <c r="G16" s="19">
        <v>-100</v>
      </c>
      <c r="H16" s="19">
        <v>-100</v>
      </c>
    </row>
    <row r="17" spans="1:8" outlineLevel="2" x14ac:dyDescent="0.25">
      <c r="A17" s="20" t="s">
        <v>3</v>
      </c>
      <c r="B17" s="20" t="s">
        <v>17</v>
      </c>
      <c r="C17" s="21">
        <v>3091.45</v>
      </c>
      <c r="D17" s="21">
        <v>16947.8</v>
      </c>
      <c r="E17" s="21"/>
      <c r="F17" s="21"/>
      <c r="G17" s="22">
        <v>-100</v>
      </c>
      <c r="H17" s="22">
        <v>-100</v>
      </c>
    </row>
    <row r="18" spans="1:8" outlineLevel="2" x14ac:dyDescent="0.25">
      <c r="A18" s="17" t="s">
        <v>3</v>
      </c>
      <c r="B18" s="17" t="s">
        <v>18</v>
      </c>
      <c r="C18" s="18">
        <v>200</v>
      </c>
      <c r="D18" s="18">
        <v>1425.68</v>
      </c>
      <c r="E18" s="18">
        <v>100</v>
      </c>
      <c r="F18" s="18">
        <v>540.11</v>
      </c>
      <c r="G18" s="19">
        <v>-50</v>
      </c>
      <c r="H18" s="19">
        <v>-62.115622018966384</v>
      </c>
    </row>
    <row r="19" spans="1:8" outlineLevel="2" x14ac:dyDescent="0.25">
      <c r="A19" s="20" t="s">
        <v>3</v>
      </c>
      <c r="B19" s="20" t="s">
        <v>19</v>
      </c>
      <c r="C19" s="21">
        <v>1707.49</v>
      </c>
      <c r="D19" s="21">
        <v>7251.52</v>
      </c>
      <c r="E19" s="21">
        <v>196.4</v>
      </c>
      <c r="F19" s="21">
        <v>1276</v>
      </c>
      <c r="G19" s="22">
        <v>-88.497736443551645</v>
      </c>
      <c r="H19" s="22">
        <v>-82.403689157583514</v>
      </c>
    </row>
    <row r="20" spans="1:8" outlineLevel="2" x14ac:dyDescent="0.25">
      <c r="A20" s="17" t="s">
        <v>3</v>
      </c>
      <c r="B20" s="17" t="s">
        <v>20</v>
      </c>
      <c r="C20" s="18">
        <v>19538.099999999999</v>
      </c>
      <c r="D20" s="18">
        <v>38818.68</v>
      </c>
      <c r="E20" s="18"/>
      <c r="F20" s="18"/>
      <c r="G20" s="19">
        <v>-100</v>
      </c>
      <c r="H20" s="19">
        <v>-100</v>
      </c>
    </row>
    <row r="21" spans="1:8" outlineLevel="2" x14ac:dyDescent="0.25">
      <c r="A21" s="20" t="s">
        <v>3</v>
      </c>
      <c r="B21" s="20" t="s">
        <v>21</v>
      </c>
      <c r="C21" s="21">
        <v>195682.89</v>
      </c>
      <c r="D21" s="21">
        <v>509866.69</v>
      </c>
      <c r="E21" s="21">
        <v>244997.7</v>
      </c>
      <c r="F21" s="21">
        <v>757177.31</v>
      </c>
      <c r="G21" s="22">
        <v>25.201390882973978</v>
      </c>
      <c r="H21" s="22">
        <v>48.504957246765827</v>
      </c>
    </row>
    <row r="22" spans="1:8" outlineLevel="2" x14ac:dyDescent="0.25">
      <c r="A22" s="17" t="s">
        <v>3</v>
      </c>
      <c r="B22" s="17" t="s">
        <v>143</v>
      </c>
      <c r="C22" s="18">
        <v>2295.06</v>
      </c>
      <c r="D22" s="18">
        <v>6907.02</v>
      </c>
      <c r="E22" s="18">
        <v>1432.08</v>
      </c>
      <c r="F22" s="18">
        <v>6878.92</v>
      </c>
      <c r="G22" s="19">
        <v>-37.601631329899874</v>
      </c>
      <c r="H22" s="19">
        <v>-0.40683246899531728</v>
      </c>
    </row>
    <row r="23" spans="1:8" outlineLevel="2" x14ac:dyDescent="0.25">
      <c r="A23" s="20" t="s">
        <v>3</v>
      </c>
      <c r="B23" s="20" t="s">
        <v>191</v>
      </c>
      <c r="C23" s="21">
        <v>0.95</v>
      </c>
      <c r="D23" s="21">
        <v>14.91</v>
      </c>
      <c r="E23" s="21"/>
      <c r="F23" s="21"/>
      <c r="G23" s="22">
        <v>-100</v>
      </c>
      <c r="H23" s="22">
        <v>-100</v>
      </c>
    </row>
    <row r="24" spans="1:8" outlineLevel="2" x14ac:dyDescent="0.25">
      <c r="A24" s="17" t="s">
        <v>3</v>
      </c>
      <c r="B24" s="17" t="s">
        <v>22</v>
      </c>
      <c r="C24" s="18">
        <v>40447</v>
      </c>
      <c r="D24" s="18">
        <v>97648.28</v>
      </c>
      <c r="E24" s="18">
        <v>5445</v>
      </c>
      <c r="F24" s="18">
        <v>21819.74</v>
      </c>
      <c r="G24" s="19">
        <v>-86.537938536850689</v>
      </c>
      <c r="H24" s="19">
        <v>-77.654762582607688</v>
      </c>
    </row>
    <row r="25" spans="1:8" outlineLevel="2" x14ac:dyDescent="0.25">
      <c r="A25" s="20" t="s">
        <v>3</v>
      </c>
      <c r="B25" s="20" t="s">
        <v>23</v>
      </c>
      <c r="C25" s="21">
        <v>130</v>
      </c>
      <c r="D25" s="21">
        <v>789.6</v>
      </c>
      <c r="E25" s="21">
        <v>286.02999999999997</v>
      </c>
      <c r="F25" s="21">
        <v>1372.23</v>
      </c>
      <c r="G25" s="22">
        <v>120.0230769230769</v>
      </c>
      <c r="H25" s="22">
        <v>73.787993920972639</v>
      </c>
    </row>
    <row r="26" spans="1:8" outlineLevel="2" x14ac:dyDescent="0.25">
      <c r="A26" s="17" t="s">
        <v>3</v>
      </c>
      <c r="B26" s="17" t="s">
        <v>25</v>
      </c>
      <c r="C26" s="18"/>
      <c r="D26" s="18"/>
      <c r="E26" s="18">
        <v>300</v>
      </c>
      <c r="F26" s="18">
        <v>2058.48</v>
      </c>
      <c r="G26" s="19">
        <v>0</v>
      </c>
      <c r="H26" s="19">
        <v>0</v>
      </c>
    </row>
    <row r="27" spans="1:8" outlineLevel="2" x14ac:dyDescent="0.25">
      <c r="A27" s="20" t="s">
        <v>3</v>
      </c>
      <c r="B27" s="20" t="s">
        <v>26</v>
      </c>
      <c r="C27" s="21">
        <v>47.8</v>
      </c>
      <c r="D27" s="21">
        <v>189.28</v>
      </c>
      <c r="E27" s="21">
        <v>37.35</v>
      </c>
      <c r="F27" s="21">
        <v>142.37</v>
      </c>
      <c r="G27" s="22">
        <v>-21.861924686192459</v>
      </c>
      <c r="H27" s="22">
        <v>-24.783389687235839</v>
      </c>
    </row>
    <row r="28" spans="1:8" outlineLevel="2" x14ac:dyDescent="0.25">
      <c r="A28" s="17" t="s">
        <v>3</v>
      </c>
      <c r="B28" s="17" t="s">
        <v>28</v>
      </c>
      <c r="C28" s="18">
        <v>2313</v>
      </c>
      <c r="D28" s="18">
        <v>10951.46</v>
      </c>
      <c r="E28" s="18">
        <v>1348.8</v>
      </c>
      <c r="F28" s="18">
        <v>6495.06</v>
      </c>
      <c r="G28" s="19">
        <v>-41.686121919584956</v>
      </c>
      <c r="H28" s="19">
        <v>-40.692291256143008</v>
      </c>
    </row>
    <row r="29" spans="1:8" outlineLevel="2" x14ac:dyDescent="0.25">
      <c r="A29" s="20" t="s">
        <v>3</v>
      </c>
      <c r="B29" s="20" t="s">
        <v>29</v>
      </c>
      <c r="C29" s="21">
        <v>10</v>
      </c>
      <c r="D29" s="21">
        <v>166.79</v>
      </c>
      <c r="E29" s="21">
        <v>485</v>
      </c>
      <c r="F29" s="21">
        <v>1127.3800000000001</v>
      </c>
      <c r="G29" s="22">
        <v>4750</v>
      </c>
      <c r="H29" s="22">
        <v>575.92781341807074</v>
      </c>
    </row>
    <row r="30" spans="1:8" outlineLevel="2" x14ac:dyDescent="0.25">
      <c r="A30" s="17" t="s">
        <v>3</v>
      </c>
      <c r="B30" s="17" t="s">
        <v>30</v>
      </c>
      <c r="C30" s="18">
        <v>12825.41</v>
      </c>
      <c r="D30" s="18">
        <v>36331.599999999999</v>
      </c>
      <c r="E30" s="18">
        <v>17886</v>
      </c>
      <c r="F30" s="18">
        <v>46247.39</v>
      </c>
      <c r="G30" s="19">
        <v>39.457530012685751</v>
      </c>
      <c r="H30" s="19">
        <v>27.292467163571111</v>
      </c>
    </row>
    <row r="31" spans="1:8" outlineLevel="2" x14ac:dyDescent="0.25">
      <c r="A31" s="20" t="s">
        <v>3</v>
      </c>
      <c r="B31" s="20" t="s">
        <v>31</v>
      </c>
      <c r="C31" s="21">
        <v>500</v>
      </c>
      <c r="D31" s="21">
        <v>2917.43</v>
      </c>
      <c r="E31" s="21"/>
      <c r="F31" s="21"/>
      <c r="G31" s="22">
        <v>-100</v>
      </c>
      <c r="H31" s="22">
        <v>-100</v>
      </c>
    </row>
    <row r="32" spans="1:8" outlineLevel="2" x14ac:dyDescent="0.25">
      <c r="A32" s="17" t="s">
        <v>3</v>
      </c>
      <c r="B32" s="17" t="s">
        <v>32</v>
      </c>
      <c r="C32" s="18">
        <v>1340</v>
      </c>
      <c r="D32" s="18">
        <v>6622</v>
      </c>
      <c r="E32" s="18">
        <v>600</v>
      </c>
      <c r="F32" s="18">
        <v>3472</v>
      </c>
      <c r="G32" s="19">
        <v>-55.223880597014926</v>
      </c>
      <c r="H32" s="19">
        <v>-47.568710359408037</v>
      </c>
    </row>
    <row r="33" spans="1:8" outlineLevel="2" x14ac:dyDescent="0.25">
      <c r="A33" s="20" t="s">
        <v>3</v>
      </c>
      <c r="B33" s="20" t="s">
        <v>34</v>
      </c>
      <c r="C33" s="21"/>
      <c r="D33" s="21"/>
      <c r="E33" s="21">
        <v>530</v>
      </c>
      <c r="F33" s="21">
        <v>1839.78</v>
      </c>
      <c r="G33" s="22">
        <v>0</v>
      </c>
      <c r="H33" s="22">
        <v>0</v>
      </c>
    </row>
    <row r="34" spans="1:8" outlineLevel="1" x14ac:dyDescent="0.25">
      <c r="A34" s="23" t="s">
        <v>36</v>
      </c>
      <c r="B34" s="24"/>
      <c r="C34" s="25">
        <f>SUBTOTAL(9,C4:C33)</f>
        <v>338510.27999999997</v>
      </c>
      <c r="D34" s="25">
        <f>SUBTOTAL(9,D4:D33)</f>
        <v>823378.09000000008</v>
      </c>
      <c r="E34" s="25">
        <f>SUBTOTAL(9,E4:E33)</f>
        <v>284414.93</v>
      </c>
      <c r="F34" s="25">
        <f>SUBTOTAL(9,F4:F33)</f>
        <v>901759.31000000017</v>
      </c>
      <c r="G34" s="14">
        <f>(E34/C34-1)*100</f>
        <v>-15.980415720314312</v>
      </c>
      <c r="H34" s="14">
        <f>(F34/D34-1)*100</f>
        <v>9.5194687534131628</v>
      </c>
    </row>
    <row r="35" spans="1:8" outlineLevel="2" x14ac:dyDescent="0.25">
      <c r="A35" s="17" t="s">
        <v>37</v>
      </c>
      <c r="B35" s="17" t="s">
        <v>38</v>
      </c>
      <c r="C35" s="18">
        <v>2800239.11</v>
      </c>
      <c r="D35" s="18">
        <v>9780231.9499999993</v>
      </c>
      <c r="E35" s="18">
        <v>2349679.15</v>
      </c>
      <c r="F35" s="18">
        <v>8906579.9399999995</v>
      </c>
      <c r="G35" s="19">
        <v>-16.090053109786044</v>
      </c>
      <c r="H35" s="19">
        <v>-8.9328352790242338</v>
      </c>
    </row>
    <row r="36" spans="1:8" outlineLevel="2" x14ac:dyDescent="0.25">
      <c r="A36" s="20" t="s">
        <v>37</v>
      </c>
      <c r="B36" s="20" t="s">
        <v>39</v>
      </c>
      <c r="C36" s="21">
        <v>116932.29</v>
      </c>
      <c r="D36" s="21">
        <v>352619.9</v>
      </c>
      <c r="E36" s="21">
        <v>120554.51</v>
      </c>
      <c r="F36" s="21">
        <v>454993.91999999998</v>
      </c>
      <c r="G36" s="22">
        <v>3.0977072286876459</v>
      </c>
      <c r="H36" s="22">
        <v>29.032400043219329</v>
      </c>
    </row>
    <row r="37" spans="1:8" outlineLevel="2" x14ac:dyDescent="0.25">
      <c r="A37" s="17" t="s">
        <v>37</v>
      </c>
      <c r="B37" s="17" t="s">
        <v>40</v>
      </c>
      <c r="C37" s="18">
        <v>129537.86</v>
      </c>
      <c r="D37" s="18">
        <v>450181.73</v>
      </c>
      <c r="E37" s="18">
        <v>237843.93</v>
      </c>
      <c r="F37" s="18">
        <v>663604.18999999994</v>
      </c>
      <c r="G37" s="19">
        <v>83.60958718941319</v>
      </c>
      <c r="H37" s="19">
        <v>47.408067848510861</v>
      </c>
    </row>
    <row r="38" spans="1:8" outlineLevel="2" x14ac:dyDescent="0.25">
      <c r="A38" s="20" t="s">
        <v>37</v>
      </c>
      <c r="B38" s="20" t="s">
        <v>41</v>
      </c>
      <c r="C38" s="21">
        <v>206293.45</v>
      </c>
      <c r="D38" s="21">
        <v>649939.91</v>
      </c>
      <c r="E38" s="21">
        <v>248795.15</v>
      </c>
      <c r="F38" s="21">
        <v>827819.37</v>
      </c>
      <c r="G38" s="22">
        <v>20.602544579093511</v>
      </c>
      <c r="H38" s="22">
        <v>27.368600891119296</v>
      </c>
    </row>
    <row r="39" spans="1:8" outlineLevel="2" x14ac:dyDescent="0.25">
      <c r="A39" s="17" t="s">
        <v>37</v>
      </c>
      <c r="B39" s="17" t="s">
        <v>42</v>
      </c>
      <c r="C39" s="18">
        <v>60088.54</v>
      </c>
      <c r="D39" s="18">
        <v>189432.23</v>
      </c>
      <c r="E39" s="18">
        <v>55153.599999999999</v>
      </c>
      <c r="F39" s="18">
        <v>196595.97</v>
      </c>
      <c r="G39" s="19">
        <v>-8.2127806733197417</v>
      </c>
      <c r="H39" s="19">
        <v>3.781690159061101</v>
      </c>
    </row>
    <row r="40" spans="1:8" outlineLevel="2" x14ac:dyDescent="0.25">
      <c r="A40" s="20" t="s">
        <v>37</v>
      </c>
      <c r="B40" s="20" t="s">
        <v>43</v>
      </c>
      <c r="C40" s="21">
        <v>981.8</v>
      </c>
      <c r="D40" s="21">
        <v>7951.23</v>
      </c>
      <c r="E40" s="21">
        <v>384</v>
      </c>
      <c r="F40" s="21">
        <v>2466.3200000000002</v>
      </c>
      <c r="G40" s="22">
        <v>-60.888164595640653</v>
      </c>
      <c r="H40" s="22">
        <v>-68.981905944111801</v>
      </c>
    </row>
    <row r="41" spans="1:8" outlineLevel="2" x14ac:dyDescent="0.25">
      <c r="A41" s="17" t="s">
        <v>37</v>
      </c>
      <c r="B41" s="17" t="s">
        <v>44</v>
      </c>
      <c r="C41" s="18">
        <v>372566.34</v>
      </c>
      <c r="D41" s="18">
        <v>1059164.1399999999</v>
      </c>
      <c r="E41" s="18">
        <v>246361.58</v>
      </c>
      <c r="F41" s="18">
        <v>794400.41</v>
      </c>
      <c r="G41" s="19">
        <v>-33.874439650130505</v>
      </c>
      <c r="H41" s="19">
        <v>-24.997422023747884</v>
      </c>
    </row>
    <row r="42" spans="1:8" outlineLevel="2" x14ac:dyDescent="0.25">
      <c r="A42" s="20" t="s">
        <v>37</v>
      </c>
      <c r="B42" s="20" t="s">
        <v>45</v>
      </c>
      <c r="C42" s="21">
        <v>12104.96</v>
      </c>
      <c r="D42" s="21">
        <v>42376.54</v>
      </c>
      <c r="E42" s="21">
        <v>14289.5</v>
      </c>
      <c r="F42" s="21">
        <v>50334.9</v>
      </c>
      <c r="G42" s="22">
        <v>18.046651950935825</v>
      </c>
      <c r="H42" s="22">
        <v>18.780108050350499</v>
      </c>
    </row>
    <row r="43" spans="1:8" outlineLevel="2" x14ac:dyDescent="0.25">
      <c r="A43" s="17" t="s">
        <v>37</v>
      </c>
      <c r="B43" s="17" t="s">
        <v>46</v>
      </c>
      <c r="C43" s="18">
        <v>925</v>
      </c>
      <c r="D43" s="18">
        <v>3853.49</v>
      </c>
      <c r="E43" s="18">
        <v>560</v>
      </c>
      <c r="F43" s="18">
        <v>3379.58</v>
      </c>
      <c r="G43" s="19">
        <v>-39.45945945945946</v>
      </c>
      <c r="H43" s="19">
        <v>-12.298202408725594</v>
      </c>
    </row>
    <row r="44" spans="1:8" outlineLevel="2" x14ac:dyDescent="0.25">
      <c r="A44" s="20" t="s">
        <v>37</v>
      </c>
      <c r="B44" s="20" t="s">
        <v>47</v>
      </c>
      <c r="C44" s="21">
        <v>546564.41</v>
      </c>
      <c r="D44" s="21">
        <v>1402975.71</v>
      </c>
      <c r="E44" s="21">
        <v>354510.09</v>
      </c>
      <c r="F44" s="21">
        <v>1096039.45</v>
      </c>
      <c r="G44" s="22">
        <v>-35.138460625345139</v>
      </c>
      <c r="H44" s="22">
        <v>-21.877517751180456</v>
      </c>
    </row>
    <row r="45" spans="1:8" outlineLevel="2" x14ac:dyDescent="0.25">
      <c r="A45" s="17" t="s">
        <v>37</v>
      </c>
      <c r="B45" s="17" t="s">
        <v>48</v>
      </c>
      <c r="C45" s="18">
        <v>2073.6</v>
      </c>
      <c r="D45" s="18">
        <v>10267.18</v>
      </c>
      <c r="E45" s="18">
        <v>3145.8</v>
      </c>
      <c r="F45" s="18">
        <v>16736.29</v>
      </c>
      <c r="G45" s="19">
        <v>51.707175925925945</v>
      </c>
      <c r="H45" s="19">
        <v>63.007661305246423</v>
      </c>
    </row>
    <row r="46" spans="1:8" outlineLevel="2" x14ac:dyDescent="0.25">
      <c r="A46" s="20" t="s">
        <v>37</v>
      </c>
      <c r="B46" s="20" t="s">
        <v>49</v>
      </c>
      <c r="C46" s="21">
        <v>7677.46</v>
      </c>
      <c r="D46" s="21">
        <v>19029.62</v>
      </c>
      <c r="E46" s="21">
        <v>14791.3</v>
      </c>
      <c r="F46" s="21">
        <v>49177.85</v>
      </c>
      <c r="G46" s="22">
        <v>92.658769957772478</v>
      </c>
      <c r="H46" s="22">
        <v>158.42791395729395</v>
      </c>
    </row>
    <row r="47" spans="1:8" outlineLevel="2" x14ac:dyDescent="0.25">
      <c r="A47" s="17" t="s">
        <v>37</v>
      </c>
      <c r="B47" s="17" t="s">
        <v>50</v>
      </c>
      <c r="C47" s="18">
        <v>34561.919999999998</v>
      </c>
      <c r="D47" s="18">
        <v>88170.15</v>
      </c>
      <c r="E47" s="18">
        <v>29149.5</v>
      </c>
      <c r="F47" s="18">
        <v>71126.11</v>
      </c>
      <c r="G47" s="19">
        <v>-15.660067496250202</v>
      </c>
      <c r="H47" s="19">
        <v>-19.330850633689511</v>
      </c>
    </row>
    <row r="48" spans="1:8" outlineLevel="2" x14ac:dyDescent="0.25">
      <c r="A48" s="20" t="s">
        <v>37</v>
      </c>
      <c r="B48" s="20" t="s">
        <v>51</v>
      </c>
      <c r="C48" s="21"/>
      <c r="D48" s="21"/>
      <c r="E48" s="21">
        <v>1710.72</v>
      </c>
      <c r="F48" s="21">
        <v>4161.8900000000003</v>
      </c>
      <c r="G48" s="22">
        <v>0</v>
      </c>
      <c r="H48" s="22">
        <v>0</v>
      </c>
    </row>
    <row r="49" spans="1:8" outlineLevel="2" x14ac:dyDescent="0.25">
      <c r="A49" s="17" t="s">
        <v>37</v>
      </c>
      <c r="B49" s="17" t="s">
        <v>52</v>
      </c>
      <c r="C49" s="18">
        <v>761666</v>
      </c>
      <c r="D49" s="18">
        <v>1659845.45</v>
      </c>
      <c r="E49" s="18">
        <v>939883.8</v>
      </c>
      <c r="F49" s="18">
        <v>2292803.12</v>
      </c>
      <c r="G49" s="19">
        <v>23.398418729469352</v>
      </c>
      <c r="H49" s="19">
        <v>38.133530444054301</v>
      </c>
    </row>
    <row r="50" spans="1:8" outlineLevel="2" x14ac:dyDescent="0.25">
      <c r="A50" s="20" t="s">
        <v>37</v>
      </c>
      <c r="B50" s="20" t="s">
        <v>53</v>
      </c>
      <c r="C50" s="21">
        <v>734444.47</v>
      </c>
      <c r="D50" s="21">
        <v>1472850.84</v>
      </c>
      <c r="E50" s="21">
        <v>619542.6</v>
      </c>
      <c r="F50" s="21">
        <v>1432677.42</v>
      </c>
      <c r="G50" s="22">
        <v>-15.644732133390562</v>
      </c>
      <c r="H50" s="22">
        <v>-2.7275959594116235</v>
      </c>
    </row>
    <row r="51" spans="1:8" outlineLevel="2" x14ac:dyDescent="0.25">
      <c r="A51" s="17" t="s">
        <v>37</v>
      </c>
      <c r="B51" s="17" t="s">
        <v>144</v>
      </c>
      <c r="C51" s="18">
        <v>9031.44</v>
      </c>
      <c r="D51" s="18">
        <v>65997.119999999995</v>
      </c>
      <c r="E51" s="18"/>
      <c r="F51" s="18"/>
      <c r="G51" s="19">
        <v>-100</v>
      </c>
      <c r="H51" s="19">
        <v>-100</v>
      </c>
    </row>
    <row r="52" spans="1:8" outlineLevel="2" x14ac:dyDescent="0.25">
      <c r="A52" s="20" t="s">
        <v>37</v>
      </c>
      <c r="B52" s="20" t="s">
        <v>54</v>
      </c>
      <c r="C52" s="21">
        <v>137679.96</v>
      </c>
      <c r="D52" s="21">
        <v>241576.32000000001</v>
      </c>
      <c r="E52" s="21">
        <v>54587.06</v>
      </c>
      <c r="F52" s="21">
        <v>122902.8</v>
      </c>
      <c r="G52" s="22">
        <v>-60.352211026208892</v>
      </c>
      <c r="H52" s="22">
        <v>-49.124649303375428</v>
      </c>
    </row>
    <row r="53" spans="1:8" outlineLevel="2" x14ac:dyDescent="0.25">
      <c r="A53" s="17" t="s">
        <v>37</v>
      </c>
      <c r="B53" s="17" t="s">
        <v>145</v>
      </c>
      <c r="C53" s="18">
        <v>476.9</v>
      </c>
      <c r="D53" s="18">
        <v>1070.6199999999999</v>
      </c>
      <c r="E53" s="18"/>
      <c r="F53" s="18"/>
      <c r="G53" s="19">
        <v>-100</v>
      </c>
      <c r="H53" s="19">
        <v>-100</v>
      </c>
    </row>
    <row r="54" spans="1:8" outlineLevel="2" x14ac:dyDescent="0.25">
      <c r="A54" s="20" t="s">
        <v>37</v>
      </c>
      <c r="B54" s="20" t="s">
        <v>55</v>
      </c>
      <c r="C54" s="21">
        <v>3306.5</v>
      </c>
      <c r="D54" s="21">
        <v>30161.78</v>
      </c>
      <c r="E54" s="21">
        <v>5413.29</v>
      </c>
      <c r="F54" s="21">
        <v>24818.85</v>
      </c>
      <c r="G54" s="22">
        <v>63.716618781188565</v>
      </c>
      <c r="H54" s="22">
        <v>-17.714239676836048</v>
      </c>
    </row>
    <row r="55" spans="1:8" outlineLevel="2" x14ac:dyDescent="0.25">
      <c r="A55" s="17" t="s">
        <v>37</v>
      </c>
      <c r="B55" s="17" t="s">
        <v>56</v>
      </c>
      <c r="C55" s="18">
        <v>12613.7</v>
      </c>
      <c r="D55" s="18">
        <v>13320.6</v>
      </c>
      <c r="E55" s="18">
        <v>1648.8</v>
      </c>
      <c r="F55" s="18">
        <v>5568.92</v>
      </c>
      <c r="G55" s="19">
        <v>-86.928498378746937</v>
      </c>
      <c r="H55" s="19">
        <v>-58.193174481629953</v>
      </c>
    </row>
    <row r="56" spans="1:8" outlineLevel="2" x14ac:dyDescent="0.25">
      <c r="A56" s="20" t="s">
        <v>37</v>
      </c>
      <c r="B56" s="20" t="s">
        <v>57</v>
      </c>
      <c r="C56" s="21">
        <v>133228.96</v>
      </c>
      <c r="D56" s="21">
        <v>400781.17</v>
      </c>
      <c r="E56" s="21">
        <v>114327.86</v>
      </c>
      <c r="F56" s="21">
        <v>408907.39</v>
      </c>
      <c r="G56" s="22">
        <v>-14.186930529218266</v>
      </c>
      <c r="H56" s="22">
        <v>2.0275952585297436</v>
      </c>
    </row>
    <row r="57" spans="1:8" outlineLevel="2" x14ac:dyDescent="0.25">
      <c r="A57" s="17" t="s">
        <v>37</v>
      </c>
      <c r="B57" s="17" t="s">
        <v>58</v>
      </c>
      <c r="C57" s="18">
        <v>71194.539999999994</v>
      </c>
      <c r="D57" s="18">
        <v>203219.8</v>
      </c>
      <c r="E57" s="18">
        <v>115128</v>
      </c>
      <c r="F57" s="18">
        <v>195459.76</v>
      </c>
      <c r="G57" s="19">
        <v>61.709029934037098</v>
      </c>
      <c r="H57" s="19">
        <v>-3.8185452401783584</v>
      </c>
    </row>
    <row r="58" spans="1:8" outlineLevel="1" x14ac:dyDescent="0.25">
      <c r="A58" s="24" t="s">
        <v>59</v>
      </c>
      <c r="B58" s="24"/>
      <c r="C58" s="25">
        <f>SUBTOTAL(9,C35:C57)</f>
        <v>6154189.21</v>
      </c>
      <c r="D58" s="25">
        <f>SUBTOTAL(9,D35:D57)</f>
        <v>18145017.480000008</v>
      </c>
      <c r="E58" s="25">
        <f>SUBTOTAL(9,E35:E57)</f>
        <v>5527460.2399999993</v>
      </c>
      <c r="F58" s="25">
        <f>SUBTOTAL(9,F35:F57)</f>
        <v>17620554.450000003</v>
      </c>
      <c r="G58" s="14">
        <f>(E58/C58-1)*100</f>
        <v>-10.183778051243909</v>
      </c>
      <c r="H58" s="14">
        <f>(F58/D58-1)*100</f>
        <v>-2.8903969399758589</v>
      </c>
    </row>
    <row r="59" spans="1:8" outlineLevel="2" x14ac:dyDescent="0.25">
      <c r="A59" s="20" t="s">
        <v>60</v>
      </c>
      <c r="B59" s="20" t="s">
        <v>61</v>
      </c>
      <c r="C59" s="21">
        <v>397739.91</v>
      </c>
      <c r="D59" s="21">
        <v>911950.9</v>
      </c>
      <c r="E59" s="21">
        <v>414832.16</v>
      </c>
      <c r="F59" s="21">
        <v>847350.82</v>
      </c>
      <c r="G59" s="22">
        <v>4.2973434574367957</v>
      </c>
      <c r="H59" s="22">
        <v>-7.0837234767792951</v>
      </c>
    </row>
    <row r="60" spans="1:8" outlineLevel="2" x14ac:dyDescent="0.25">
      <c r="A60" s="17" t="s">
        <v>60</v>
      </c>
      <c r="B60" s="17" t="s">
        <v>62</v>
      </c>
      <c r="C60" s="18">
        <v>108822.86</v>
      </c>
      <c r="D60" s="18">
        <v>364092.95</v>
      </c>
      <c r="E60" s="18">
        <v>157308.84</v>
      </c>
      <c r="F60" s="18">
        <v>567232.31999999995</v>
      </c>
      <c r="G60" s="19">
        <v>44.554958397527869</v>
      </c>
      <c r="H60" s="19">
        <v>55.79327202023547</v>
      </c>
    </row>
    <row r="61" spans="1:8" outlineLevel="2" x14ac:dyDescent="0.25">
      <c r="A61" s="20" t="s">
        <v>60</v>
      </c>
      <c r="B61" s="20" t="s">
        <v>63</v>
      </c>
      <c r="C61" s="21">
        <v>150051.54999999999</v>
      </c>
      <c r="D61" s="21">
        <v>466241.67</v>
      </c>
      <c r="E61" s="21">
        <v>158328.4</v>
      </c>
      <c r="F61" s="21">
        <v>504711.16</v>
      </c>
      <c r="G61" s="22">
        <v>5.5160043331775022</v>
      </c>
      <c r="H61" s="22">
        <v>8.2509763659691746</v>
      </c>
    </row>
    <row r="62" spans="1:8" outlineLevel="2" x14ac:dyDescent="0.25">
      <c r="A62" s="17" t="s">
        <v>60</v>
      </c>
      <c r="B62" s="17" t="s">
        <v>64</v>
      </c>
      <c r="C62" s="18">
        <v>159662.75</v>
      </c>
      <c r="D62" s="18">
        <v>208643.37</v>
      </c>
      <c r="E62" s="18">
        <v>152977.85999999999</v>
      </c>
      <c r="F62" s="18">
        <v>265002.67</v>
      </c>
      <c r="G62" s="19">
        <v>-4.1868814109740775</v>
      </c>
      <c r="H62" s="19">
        <v>27.01226499552801</v>
      </c>
    </row>
    <row r="63" spans="1:8" outlineLevel="2" x14ac:dyDescent="0.25">
      <c r="A63" s="20" t="s">
        <v>60</v>
      </c>
      <c r="B63" s="20" t="s">
        <v>65</v>
      </c>
      <c r="C63" s="21">
        <v>44490.51</v>
      </c>
      <c r="D63" s="21">
        <v>161693.82</v>
      </c>
      <c r="E63" s="21">
        <v>49188.42</v>
      </c>
      <c r="F63" s="21">
        <v>194265.59</v>
      </c>
      <c r="G63" s="22">
        <v>10.559352994604909</v>
      </c>
      <c r="H63" s="22">
        <v>20.144103219281966</v>
      </c>
    </row>
    <row r="64" spans="1:8" outlineLevel="2" x14ac:dyDescent="0.25">
      <c r="A64" s="17" t="s">
        <v>60</v>
      </c>
      <c r="B64" s="17" t="s">
        <v>66</v>
      </c>
      <c r="C64" s="18">
        <v>44900.12</v>
      </c>
      <c r="D64" s="18">
        <v>131841.60000000001</v>
      </c>
      <c r="E64" s="18">
        <v>24147.64</v>
      </c>
      <c r="F64" s="18">
        <v>77122.009999999995</v>
      </c>
      <c r="G64" s="19">
        <v>-46.219208322828536</v>
      </c>
      <c r="H64" s="19">
        <v>-41.504039696120195</v>
      </c>
    </row>
    <row r="65" spans="1:8" outlineLevel="2" x14ac:dyDescent="0.25">
      <c r="A65" s="20" t="s">
        <v>60</v>
      </c>
      <c r="B65" s="20" t="s">
        <v>67</v>
      </c>
      <c r="C65" s="21">
        <v>1358686.03</v>
      </c>
      <c r="D65" s="21">
        <v>2822964.71</v>
      </c>
      <c r="E65" s="21">
        <v>1353556.36</v>
      </c>
      <c r="F65" s="21">
        <v>3094280.26</v>
      </c>
      <c r="G65" s="22">
        <v>-0.37754638575329469</v>
      </c>
      <c r="H65" s="22">
        <v>9.6110145847342103</v>
      </c>
    </row>
    <row r="66" spans="1:8" outlineLevel="2" x14ac:dyDescent="0.25">
      <c r="A66" s="17" t="s">
        <v>60</v>
      </c>
      <c r="B66" s="17" t="s">
        <v>68</v>
      </c>
      <c r="C66" s="18">
        <v>5706.89</v>
      </c>
      <c r="D66" s="18">
        <v>19419.18</v>
      </c>
      <c r="E66" s="18">
        <v>19474.38</v>
      </c>
      <c r="F66" s="18">
        <v>65556.509999999995</v>
      </c>
      <c r="G66" s="19">
        <v>241.24330414639149</v>
      </c>
      <c r="H66" s="19">
        <v>237.58639654197546</v>
      </c>
    </row>
    <row r="67" spans="1:8" outlineLevel="2" x14ac:dyDescent="0.25">
      <c r="A67" s="20" t="s">
        <v>60</v>
      </c>
      <c r="B67" s="20" t="s">
        <v>69</v>
      </c>
      <c r="C67" s="21">
        <v>204833.21</v>
      </c>
      <c r="D67" s="21">
        <v>501924.13</v>
      </c>
      <c r="E67" s="21">
        <v>180017.41</v>
      </c>
      <c r="F67" s="21">
        <v>420657.42</v>
      </c>
      <c r="G67" s="22">
        <v>-12.115125276804475</v>
      </c>
      <c r="H67" s="22">
        <v>-16.191034688848298</v>
      </c>
    </row>
    <row r="68" spans="1:8" outlineLevel="2" x14ac:dyDescent="0.25">
      <c r="A68" s="17" t="s">
        <v>60</v>
      </c>
      <c r="B68" s="17" t="s">
        <v>70</v>
      </c>
      <c r="C68" s="18">
        <v>158214.66</v>
      </c>
      <c r="D68" s="18">
        <v>271291.03000000003</v>
      </c>
      <c r="E68" s="18">
        <v>203290.63</v>
      </c>
      <c r="F68" s="18">
        <v>369700.99</v>
      </c>
      <c r="G68" s="19">
        <v>28.490387679624632</v>
      </c>
      <c r="H68" s="19">
        <v>36.274682579811042</v>
      </c>
    </row>
    <row r="69" spans="1:8" outlineLevel="2" x14ac:dyDescent="0.25">
      <c r="A69" s="20" t="s">
        <v>60</v>
      </c>
      <c r="B69" s="20" t="s">
        <v>71</v>
      </c>
      <c r="C69" s="21">
        <v>168700.79999999999</v>
      </c>
      <c r="D69" s="21">
        <v>527477.74</v>
      </c>
      <c r="E69" s="21">
        <v>211193.48</v>
      </c>
      <c r="F69" s="21">
        <v>684601.2</v>
      </c>
      <c r="G69" s="22">
        <v>25.188191164475818</v>
      </c>
      <c r="H69" s="22">
        <v>29.787694927183082</v>
      </c>
    </row>
    <row r="70" spans="1:8" outlineLevel="1" x14ac:dyDescent="0.25">
      <c r="A70" s="24" t="s">
        <v>72</v>
      </c>
      <c r="B70" s="24"/>
      <c r="C70" s="25">
        <f>SUBTOTAL(9,C59:C69)</f>
        <v>2801809.29</v>
      </c>
      <c r="D70" s="25">
        <f>SUBTOTAL(9,D59:D69)</f>
        <v>6387541.0999999996</v>
      </c>
      <c r="E70" s="25">
        <f>SUBTOTAL(9,E59:E69)</f>
        <v>2924315.58</v>
      </c>
      <c r="F70" s="25">
        <f>SUBTOTAL(9,F59:F69)</f>
        <v>7090480.9499999993</v>
      </c>
      <c r="G70" s="14">
        <f>(E70/C70-1)*100</f>
        <v>4.3723993077344758</v>
      </c>
      <c r="H70" s="14">
        <f>(F70/D70-1)*100</f>
        <v>11.004858348386982</v>
      </c>
    </row>
    <row r="71" spans="1:8" outlineLevel="2" x14ac:dyDescent="0.25">
      <c r="A71" s="17" t="s">
        <v>73</v>
      </c>
      <c r="B71" s="17" t="s">
        <v>74</v>
      </c>
      <c r="C71" s="18">
        <v>100</v>
      </c>
      <c r="D71" s="18">
        <v>365</v>
      </c>
      <c r="E71" s="18"/>
      <c r="F71" s="18"/>
      <c r="G71" s="19">
        <v>-100</v>
      </c>
      <c r="H71" s="19">
        <v>-100</v>
      </c>
    </row>
    <row r="72" spans="1:8" outlineLevel="2" x14ac:dyDescent="0.25">
      <c r="A72" s="20" t="s">
        <v>73</v>
      </c>
      <c r="B72" s="20" t="s">
        <v>75</v>
      </c>
      <c r="C72" s="21">
        <v>3876</v>
      </c>
      <c r="D72" s="21">
        <v>13845</v>
      </c>
      <c r="E72" s="21">
        <v>343</v>
      </c>
      <c r="F72" s="21">
        <v>2464.8000000000002</v>
      </c>
      <c r="G72" s="22">
        <v>-91.150670794633641</v>
      </c>
      <c r="H72" s="22">
        <v>-82.197183098591552</v>
      </c>
    </row>
    <row r="73" spans="1:8" outlineLevel="2" x14ac:dyDescent="0.25">
      <c r="A73" s="17" t="s">
        <v>73</v>
      </c>
      <c r="B73" s="17" t="s">
        <v>186</v>
      </c>
      <c r="C73" s="18">
        <v>396</v>
      </c>
      <c r="D73" s="18">
        <v>1249.25</v>
      </c>
      <c r="E73" s="18"/>
      <c r="F73" s="18"/>
      <c r="G73" s="19">
        <v>-100</v>
      </c>
      <c r="H73" s="19">
        <v>-100</v>
      </c>
    </row>
    <row r="74" spans="1:8" outlineLevel="2" x14ac:dyDescent="0.25">
      <c r="A74" s="20" t="s">
        <v>73</v>
      </c>
      <c r="B74" s="20" t="s">
        <v>185</v>
      </c>
      <c r="C74" s="21">
        <v>36</v>
      </c>
      <c r="D74" s="21">
        <v>226.68</v>
      </c>
      <c r="E74" s="21"/>
      <c r="F74" s="21"/>
      <c r="G74" s="22">
        <v>-100</v>
      </c>
      <c r="H74" s="22">
        <v>-100</v>
      </c>
    </row>
    <row r="75" spans="1:8" outlineLevel="2" x14ac:dyDescent="0.25">
      <c r="A75" s="17" t="s">
        <v>73</v>
      </c>
      <c r="B75" s="17" t="s">
        <v>77</v>
      </c>
      <c r="C75" s="18">
        <v>30403.56</v>
      </c>
      <c r="D75" s="18">
        <v>81352</v>
      </c>
      <c r="E75" s="18">
        <v>32517.599999999999</v>
      </c>
      <c r="F75" s="18">
        <v>75696.649999999994</v>
      </c>
      <c r="G75" s="19">
        <v>6.9532646834778458</v>
      </c>
      <c r="H75" s="19">
        <v>-6.9517037073458621</v>
      </c>
    </row>
    <row r="76" spans="1:8" outlineLevel="2" x14ac:dyDescent="0.25">
      <c r="A76" s="20" t="s">
        <v>73</v>
      </c>
      <c r="B76" s="20" t="s">
        <v>78</v>
      </c>
      <c r="C76" s="21">
        <v>10.23</v>
      </c>
      <c r="D76" s="21">
        <v>17.079999999999998</v>
      </c>
      <c r="E76" s="21"/>
      <c r="F76" s="21"/>
      <c r="G76" s="22">
        <v>-100</v>
      </c>
      <c r="H76" s="22">
        <v>-100</v>
      </c>
    </row>
    <row r="77" spans="1:8" outlineLevel="2" x14ac:dyDescent="0.25">
      <c r="A77" s="17" t="s">
        <v>73</v>
      </c>
      <c r="B77" s="17" t="s">
        <v>146</v>
      </c>
      <c r="C77" s="18"/>
      <c r="D77" s="18"/>
      <c r="E77" s="18">
        <v>5</v>
      </c>
      <c r="F77" s="18">
        <v>33.299999999999997</v>
      </c>
      <c r="G77" s="19">
        <v>0</v>
      </c>
      <c r="H77" s="19">
        <v>0</v>
      </c>
    </row>
    <row r="78" spans="1:8" outlineLevel="2" x14ac:dyDescent="0.25">
      <c r="A78" s="20" t="s">
        <v>73</v>
      </c>
      <c r="B78" s="20" t="s">
        <v>79</v>
      </c>
      <c r="C78" s="21">
        <v>285.99</v>
      </c>
      <c r="D78" s="21">
        <v>311.57</v>
      </c>
      <c r="E78" s="21">
        <v>200</v>
      </c>
      <c r="F78" s="21">
        <v>739.4</v>
      </c>
      <c r="G78" s="22">
        <v>-30.067484877093605</v>
      </c>
      <c r="H78" s="22">
        <v>137.3142471996662</v>
      </c>
    </row>
    <row r="79" spans="1:8" outlineLevel="2" x14ac:dyDescent="0.25">
      <c r="A79" s="17" t="s">
        <v>73</v>
      </c>
      <c r="B79" s="17" t="s">
        <v>80</v>
      </c>
      <c r="C79" s="18"/>
      <c r="D79" s="18"/>
      <c r="E79" s="18">
        <v>448</v>
      </c>
      <c r="F79" s="18">
        <v>2539.6</v>
      </c>
      <c r="G79" s="19">
        <v>0</v>
      </c>
      <c r="H79" s="19">
        <v>0</v>
      </c>
    </row>
    <row r="80" spans="1:8" outlineLevel="2" x14ac:dyDescent="0.25">
      <c r="A80" s="20" t="s">
        <v>73</v>
      </c>
      <c r="B80" s="20" t="s">
        <v>81</v>
      </c>
      <c r="C80" s="21">
        <v>21.6</v>
      </c>
      <c r="D80" s="21">
        <v>88.4</v>
      </c>
      <c r="E80" s="21"/>
      <c r="F80" s="21"/>
      <c r="G80" s="22">
        <v>-100</v>
      </c>
      <c r="H80" s="22">
        <v>-100</v>
      </c>
    </row>
    <row r="81" spans="1:8" outlineLevel="2" x14ac:dyDescent="0.25">
      <c r="A81" s="17" t="s">
        <v>73</v>
      </c>
      <c r="B81" s="17" t="s">
        <v>82</v>
      </c>
      <c r="C81" s="18">
        <v>6959.7</v>
      </c>
      <c r="D81" s="18">
        <v>27086.81</v>
      </c>
      <c r="E81" s="18">
        <v>7267.18</v>
      </c>
      <c r="F81" s="18">
        <v>25484.67</v>
      </c>
      <c r="G81" s="19">
        <v>4.4180065232696881</v>
      </c>
      <c r="H81" s="19">
        <v>-5.9148345633908272</v>
      </c>
    </row>
    <row r="82" spans="1:8" outlineLevel="1" x14ac:dyDescent="0.25">
      <c r="A82" s="24" t="s">
        <v>83</v>
      </c>
      <c r="B82" s="24"/>
      <c r="C82" s="25">
        <f>SUBTOTAL(9,C71:C81)</f>
        <v>42089.079999999994</v>
      </c>
      <c r="D82" s="25">
        <f>SUBTOTAL(9,D71:D81)</f>
        <v>124541.79</v>
      </c>
      <c r="E82" s="25">
        <f>SUBTOTAL(9,E71:E81)</f>
        <v>40780.78</v>
      </c>
      <c r="F82" s="25">
        <f>SUBTOTAL(9,F71:F81)</f>
        <v>106958.42</v>
      </c>
      <c r="G82" s="14">
        <f>(E82/C82-1)*100</f>
        <v>-3.1084072163135801</v>
      </c>
      <c r="H82" s="14">
        <f>(F82/D82-1)*100</f>
        <v>-14.118449718765081</v>
      </c>
    </row>
    <row r="83" spans="1:8" outlineLevel="2" x14ac:dyDescent="0.25">
      <c r="A83" s="20" t="s">
        <v>84</v>
      </c>
      <c r="B83" s="20" t="s">
        <v>85</v>
      </c>
      <c r="C83" s="21">
        <v>5573.92</v>
      </c>
      <c r="D83" s="21">
        <v>19371.990000000002</v>
      </c>
      <c r="E83" s="21">
        <v>3779.13</v>
      </c>
      <c r="F83" s="21">
        <v>12697.08</v>
      </c>
      <c r="G83" s="22">
        <v>-32.199780405890287</v>
      </c>
      <c r="H83" s="22">
        <v>-34.45650137130982</v>
      </c>
    </row>
    <row r="84" spans="1:8" outlineLevel="2" x14ac:dyDescent="0.25">
      <c r="A84" s="17" t="s">
        <v>84</v>
      </c>
      <c r="B84" s="17" t="s">
        <v>86</v>
      </c>
      <c r="C84" s="18">
        <v>28366.25</v>
      </c>
      <c r="D84" s="18">
        <v>46926.09</v>
      </c>
      <c r="E84" s="18"/>
      <c r="F84" s="18"/>
      <c r="G84" s="19">
        <v>-100</v>
      </c>
      <c r="H84" s="19">
        <v>-100.00000000000001</v>
      </c>
    </row>
    <row r="85" spans="1:8" outlineLevel="2" x14ac:dyDescent="0.25">
      <c r="A85" s="20" t="s">
        <v>84</v>
      </c>
      <c r="B85" s="20" t="s">
        <v>87</v>
      </c>
      <c r="C85" s="21">
        <v>1189.6600000000001</v>
      </c>
      <c r="D85" s="21">
        <v>7201.31</v>
      </c>
      <c r="E85" s="21">
        <v>1317.43</v>
      </c>
      <c r="F85" s="21">
        <v>8607.06</v>
      </c>
      <c r="G85" s="22">
        <v>10.740043373737032</v>
      </c>
      <c r="H85" s="22">
        <v>19.520753862838831</v>
      </c>
    </row>
    <row r="86" spans="1:8" outlineLevel="2" x14ac:dyDescent="0.25">
      <c r="A86" s="17" t="s">
        <v>84</v>
      </c>
      <c r="B86" s="17" t="s">
        <v>88</v>
      </c>
      <c r="C86" s="18">
        <v>559.20000000000005</v>
      </c>
      <c r="D86" s="18">
        <v>2612.14</v>
      </c>
      <c r="E86" s="18">
        <v>164.4</v>
      </c>
      <c r="F86" s="18">
        <v>847.24</v>
      </c>
      <c r="G86" s="19">
        <v>-70.600858369098717</v>
      </c>
      <c r="H86" s="19">
        <v>-67.565291293728521</v>
      </c>
    </row>
    <row r="87" spans="1:8" outlineLevel="2" x14ac:dyDescent="0.25">
      <c r="A87" s="20" t="s">
        <v>84</v>
      </c>
      <c r="B87" s="20" t="s">
        <v>89</v>
      </c>
      <c r="C87" s="21">
        <v>21933.09</v>
      </c>
      <c r="D87" s="21">
        <v>31870</v>
      </c>
      <c r="E87" s="21">
        <v>2532.7199999999998</v>
      </c>
      <c r="F87" s="21">
        <v>7583.97</v>
      </c>
      <c r="G87" s="22">
        <v>-88.452516266517847</v>
      </c>
      <c r="H87" s="22">
        <v>-76.203420144336363</v>
      </c>
    </row>
    <row r="88" spans="1:8" outlineLevel="2" x14ac:dyDescent="0.25">
      <c r="A88" s="17" t="s">
        <v>84</v>
      </c>
      <c r="B88" s="17" t="s">
        <v>90</v>
      </c>
      <c r="C88" s="18">
        <v>1684.8</v>
      </c>
      <c r="D88" s="18">
        <v>4490.83</v>
      </c>
      <c r="E88" s="18">
        <v>5904.72</v>
      </c>
      <c r="F88" s="18">
        <v>18567.759999999998</v>
      </c>
      <c r="G88" s="19">
        <v>250.47008547008548</v>
      </c>
      <c r="H88" s="19">
        <v>313.45942732189815</v>
      </c>
    </row>
    <row r="89" spans="1:8" outlineLevel="1" x14ac:dyDescent="0.25">
      <c r="A89" s="24" t="s">
        <v>91</v>
      </c>
      <c r="B89" s="24"/>
      <c r="C89" s="25">
        <f>SUBTOTAL(9,C83:C88)</f>
        <v>59306.92</v>
      </c>
      <c r="D89" s="25">
        <f>SUBTOTAL(9,D83:D88)</f>
        <v>112472.36</v>
      </c>
      <c r="E89" s="25">
        <f>SUBTOTAL(9,E83:E88)</f>
        <v>13698.400000000001</v>
      </c>
      <c r="F89" s="25">
        <f>SUBTOTAL(9,F83:F88)</f>
        <v>48303.11</v>
      </c>
      <c r="G89" s="14">
        <f>(E89/C89-1)*100</f>
        <v>-76.902526720322001</v>
      </c>
      <c r="H89" s="14">
        <f>(F89/D89-1)*100</f>
        <v>-57.053350707676096</v>
      </c>
    </row>
    <row r="90" spans="1:8" outlineLevel="2" x14ac:dyDescent="0.25">
      <c r="A90" s="20" t="s">
        <v>92</v>
      </c>
      <c r="B90" s="20" t="s">
        <v>93</v>
      </c>
      <c r="C90" s="21">
        <v>1014.8</v>
      </c>
      <c r="D90" s="21">
        <v>4874.26</v>
      </c>
      <c r="E90" s="21">
        <v>2007.86</v>
      </c>
      <c r="F90" s="21">
        <v>8893.36</v>
      </c>
      <c r="G90" s="22">
        <v>97.857705951911711</v>
      </c>
      <c r="H90" s="22">
        <v>82.455593259284498</v>
      </c>
    </row>
    <row r="91" spans="1:8" outlineLevel="2" x14ac:dyDescent="0.25">
      <c r="A91" s="17" t="s">
        <v>92</v>
      </c>
      <c r="B91" s="17" t="s">
        <v>94</v>
      </c>
      <c r="C91" s="18">
        <v>12504.88</v>
      </c>
      <c r="D91" s="18">
        <v>50318.83</v>
      </c>
      <c r="E91" s="18">
        <v>3911.09</v>
      </c>
      <c r="F91" s="18">
        <v>14005.66</v>
      </c>
      <c r="G91" s="19">
        <v>-68.723490349367609</v>
      </c>
      <c r="H91" s="19">
        <v>-72.166165230789346</v>
      </c>
    </row>
    <row r="92" spans="1:8" outlineLevel="2" x14ac:dyDescent="0.25">
      <c r="A92" s="20" t="s">
        <v>92</v>
      </c>
      <c r="B92" s="20" t="s">
        <v>95</v>
      </c>
      <c r="C92" s="21">
        <v>694067.39</v>
      </c>
      <c r="D92" s="21">
        <v>2839915.11</v>
      </c>
      <c r="E92" s="21">
        <v>754960.82</v>
      </c>
      <c r="F92" s="21">
        <v>3152954.4</v>
      </c>
      <c r="G92" s="22">
        <v>8.7734175207395833</v>
      </c>
      <c r="H92" s="22">
        <v>11.022839693261115</v>
      </c>
    </row>
    <row r="93" spans="1:8" outlineLevel="2" x14ac:dyDescent="0.25">
      <c r="A93" s="17" t="s">
        <v>92</v>
      </c>
      <c r="B93" s="17" t="s">
        <v>96</v>
      </c>
      <c r="C93" s="18">
        <v>600</v>
      </c>
      <c r="D93" s="18">
        <v>2932.06</v>
      </c>
      <c r="E93" s="18">
        <v>240.8</v>
      </c>
      <c r="F93" s="18">
        <v>782.15</v>
      </c>
      <c r="G93" s="19">
        <v>-59.866666666666667</v>
      </c>
      <c r="H93" s="19">
        <v>-73.324215739104929</v>
      </c>
    </row>
    <row r="94" spans="1:8" outlineLevel="2" x14ac:dyDescent="0.25">
      <c r="A94" s="20" t="s">
        <v>92</v>
      </c>
      <c r="B94" s="20" t="s">
        <v>97</v>
      </c>
      <c r="C94" s="21">
        <v>253259.39</v>
      </c>
      <c r="D94" s="21">
        <v>688380.41</v>
      </c>
      <c r="E94" s="21">
        <v>319973.40000000002</v>
      </c>
      <c r="F94" s="21">
        <v>910132.15</v>
      </c>
      <c r="G94" s="22">
        <v>26.342166424707887</v>
      </c>
      <c r="H94" s="22">
        <v>32.213545995592753</v>
      </c>
    </row>
    <row r="95" spans="1:8" outlineLevel="2" x14ac:dyDescent="0.25">
      <c r="A95" s="17" t="s">
        <v>92</v>
      </c>
      <c r="B95" s="17" t="s">
        <v>98</v>
      </c>
      <c r="C95" s="18">
        <v>227869.7</v>
      </c>
      <c r="D95" s="18">
        <v>608754.11</v>
      </c>
      <c r="E95" s="18">
        <v>191765.9</v>
      </c>
      <c r="F95" s="18">
        <v>535588.07999999996</v>
      </c>
      <c r="G95" s="19">
        <v>-15.844054738300009</v>
      </c>
      <c r="H95" s="19">
        <v>-12.018979222990385</v>
      </c>
    </row>
    <row r="96" spans="1:8" outlineLevel="2" x14ac:dyDescent="0.25">
      <c r="A96" s="20" t="s">
        <v>92</v>
      </c>
      <c r="B96" s="20" t="s">
        <v>99</v>
      </c>
      <c r="C96" s="21">
        <v>2174</v>
      </c>
      <c r="D96" s="21">
        <v>10330.5</v>
      </c>
      <c r="E96" s="21">
        <v>16611.46</v>
      </c>
      <c r="F96" s="21">
        <v>63894.66</v>
      </c>
      <c r="G96" s="22">
        <v>664.09659613615452</v>
      </c>
      <c r="H96" s="22">
        <v>518.50500943807174</v>
      </c>
    </row>
    <row r="97" spans="1:8" outlineLevel="2" x14ac:dyDescent="0.25">
      <c r="A97" s="17" t="s">
        <v>92</v>
      </c>
      <c r="B97" s="17" t="s">
        <v>100</v>
      </c>
      <c r="C97" s="18">
        <v>52012.08</v>
      </c>
      <c r="D97" s="18">
        <v>182589.23</v>
      </c>
      <c r="E97" s="18">
        <v>50557.84</v>
      </c>
      <c r="F97" s="18">
        <v>149839.89000000001</v>
      </c>
      <c r="G97" s="19">
        <v>-2.7959658602386313</v>
      </c>
      <c r="H97" s="19">
        <v>-17.936074323770352</v>
      </c>
    </row>
    <row r="98" spans="1:8" outlineLevel="2" x14ac:dyDescent="0.25">
      <c r="A98" s="20" t="s">
        <v>92</v>
      </c>
      <c r="B98" s="20" t="s">
        <v>101</v>
      </c>
      <c r="C98" s="21">
        <v>13373.7</v>
      </c>
      <c r="D98" s="21">
        <v>36417.85</v>
      </c>
      <c r="E98" s="21">
        <v>8556.76</v>
      </c>
      <c r="F98" s="21">
        <v>35747.360000000001</v>
      </c>
      <c r="G98" s="22">
        <v>-36.01800548838392</v>
      </c>
      <c r="H98" s="22">
        <v>-1.8411026460925013</v>
      </c>
    </row>
    <row r="99" spans="1:8" outlineLevel="2" x14ac:dyDescent="0.25">
      <c r="A99" s="17" t="s">
        <v>92</v>
      </c>
      <c r="B99" s="17" t="s">
        <v>102</v>
      </c>
      <c r="C99" s="18">
        <v>46216.12</v>
      </c>
      <c r="D99" s="18">
        <v>172847.97</v>
      </c>
      <c r="E99" s="18">
        <v>57439.86</v>
      </c>
      <c r="F99" s="18">
        <v>239720.55</v>
      </c>
      <c r="G99" s="19">
        <v>24.285335939061948</v>
      </c>
      <c r="H99" s="19">
        <v>38.688669586342257</v>
      </c>
    </row>
    <row r="100" spans="1:8" outlineLevel="1" x14ac:dyDescent="0.25">
      <c r="A100" s="24" t="s">
        <v>103</v>
      </c>
      <c r="B100" s="24"/>
      <c r="C100" s="25">
        <f>SUBTOTAL(9,C90:C99)</f>
        <v>1303092.0600000003</v>
      </c>
      <c r="D100" s="25">
        <f>SUBTOTAL(9,D90:D99)</f>
        <v>4597360.33</v>
      </c>
      <c r="E100" s="25">
        <f>SUBTOTAL(9,E90:E99)</f>
        <v>1406025.79</v>
      </c>
      <c r="F100" s="25">
        <f>SUBTOTAL(9,F90:F99)</f>
        <v>5111558.26</v>
      </c>
      <c r="G100" s="14">
        <f>(E100/C100-1)*100</f>
        <v>7.8991909443450803</v>
      </c>
      <c r="H100" s="14">
        <f>(F100/D100-1)*100</f>
        <v>11.184634074571221</v>
      </c>
    </row>
    <row r="101" spans="1:8" outlineLevel="2" x14ac:dyDescent="0.25">
      <c r="A101" s="20" t="s">
        <v>104</v>
      </c>
      <c r="B101" s="20" t="s">
        <v>105</v>
      </c>
      <c r="C101" s="21">
        <v>1540515.81</v>
      </c>
      <c r="D101" s="21">
        <v>4228299.59</v>
      </c>
      <c r="E101" s="21">
        <v>1167550.51</v>
      </c>
      <c r="F101" s="21">
        <v>3557318.01</v>
      </c>
      <c r="G101" s="22">
        <v>-24.210416899259219</v>
      </c>
      <c r="H101" s="22">
        <v>-15.868827780956744</v>
      </c>
    </row>
    <row r="102" spans="1:8" outlineLevel="2" x14ac:dyDescent="0.25">
      <c r="A102" s="17" t="s">
        <v>104</v>
      </c>
      <c r="B102" s="17" t="s">
        <v>106</v>
      </c>
      <c r="C102" s="18">
        <v>218954.17</v>
      </c>
      <c r="D102" s="18">
        <v>555771.76</v>
      </c>
      <c r="E102" s="18">
        <v>197110.43</v>
      </c>
      <c r="F102" s="18">
        <v>602621.71</v>
      </c>
      <c r="G102" s="19">
        <v>-9.9763982572243393</v>
      </c>
      <c r="H102" s="19">
        <v>8.4297104264527505</v>
      </c>
    </row>
    <row r="103" spans="1:8" outlineLevel="1" x14ac:dyDescent="0.25">
      <c r="A103" s="24" t="s">
        <v>107</v>
      </c>
      <c r="B103" s="24"/>
      <c r="C103" s="25">
        <f>SUBTOTAL(9,C101:C102)</f>
        <v>1759469.98</v>
      </c>
      <c r="D103" s="25">
        <f>SUBTOTAL(9,D101:D102)</f>
        <v>4784071.3499999996</v>
      </c>
      <c r="E103" s="25">
        <f>SUBTOTAL(9,E101:E102)</f>
        <v>1364660.94</v>
      </c>
      <c r="F103" s="25">
        <f>SUBTOTAL(9,F101:F102)</f>
        <v>4159939.7199999997</v>
      </c>
      <c r="G103" s="14">
        <f>(E103/C103-1)*100</f>
        <v>-22.439089298926262</v>
      </c>
      <c r="H103" s="14">
        <f>(F103/D103-1)*100</f>
        <v>-13.046035151628743</v>
      </c>
    </row>
    <row r="104" spans="1:8" outlineLevel="2" x14ac:dyDescent="0.25">
      <c r="A104" s="20" t="s">
        <v>108</v>
      </c>
      <c r="B104" s="20" t="s">
        <v>109</v>
      </c>
      <c r="C104" s="21">
        <v>116868.28</v>
      </c>
      <c r="D104" s="21">
        <v>418639.07</v>
      </c>
      <c r="E104" s="21">
        <v>77055.039999999994</v>
      </c>
      <c r="F104" s="21">
        <v>235973.94</v>
      </c>
      <c r="G104" s="22">
        <v>-34.066763025861256</v>
      </c>
      <c r="H104" s="22">
        <v>-43.633082311213812</v>
      </c>
    </row>
    <row r="105" spans="1:8" outlineLevel="2" x14ac:dyDescent="0.25">
      <c r="A105" s="17" t="s">
        <v>108</v>
      </c>
      <c r="B105" s="17" t="s">
        <v>110</v>
      </c>
      <c r="C105" s="18">
        <v>13163.52</v>
      </c>
      <c r="D105" s="18">
        <v>39438.9</v>
      </c>
      <c r="E105" s="18">
        <v>8521.2000000000007</v>
      </c>
      <c r="F105" s="18">
        <v>17150.5</v>
      </c>
      <c r="G105" s="19">
        <v>-35.266554842473745</v>
      </c>
      <c r="H105" s="19">
        <v>-56.513746580153096</v>
      </c>
    </row>
    <row r="106" spans="1:8" outlineLevel="1" x14ac:dyDescent="0.25">
      <c r="A106" s="24" t="s">
        <v>111</v>
      </c>
      <c r="B106" s="24"/>
      <c r="C106" s="25">
        <f>SUBTOTAL(9,C104:C105)</f>
        <v>130031.8</v>
      </c>
      <c r="D106" s="25">
        <f>SUBTOTAL(9,D104:D105)</f>
        <v>458077.97000000003</v>
      </c>
      <c r="E106" s="25">
        <f>SUBTOTAL(9,E104:E105)</f>
        <v>85576.239999999991</v>
      </c>
      <c r="F106" s="25">
        <f>SUBTOTAL(9,F104:F105)</f>
        <v>253124.44</v>
      </c>
      <c r="G106" s="14">
        <f>(E106/C106-1)*100</f>
        <v>-34.188221650396301</v>
      </c>
      <c r="H106" s="14">
        <f>(F106/D106-1)*100</f>
        <v>-44.74206214282691</v>
      </c>
    </row>
    <row r="107" spans="1:8" outlineLevel="2" x14ac:dyDescent="0.25">
      <c r="A107" s="20" t="s">
        <v>112</v>
      </c>
      <c r="B107" s="20" t="s">
        <v>113</v>
      </c>
      <c r="C107" s="21">
        <v>76131.899999999994</v>
      </c>
      <c r="D107" s="21">
        <v>164213.53</v>
      </c>
      <c r="E107" s="21">
        <v>34271.440000000002</v>
      </c>
      <c r="F107" s="21">
        <v>82492.91</v>
      </c>
      <c r="G107" s="22">
        <v>-54.984126233549922</v>
      </c>
      <c r="H107" s="22">
        <v>-49.764851897404554</v>
      </c>
    </row>
    <row r="108" spans="1:8" outlineLevel="2" x14ac:dyDescent="0.25">
      <c r="A108" s="17" t="s">
        <v>112</v>
      </c>
      <c r="B108" s="17" t="s">
        <v>114</v>
      </c>
      <c r="C108" s="18">
        <v>648201.84</v>
      </c>
      <c r="D108" s="18">
        <v>1692731.9</v>
      </c>
      <c r="E108" s="18">
        <v>501456.13</v>
      </c>
      <c r="F108" s="18">
        <v>1606113.31</v>
      </c>
      <c r="G108" s="19">
        <v>-22.638891305831525</v>
      </c>
      <c r="H108" s="19">
        <v>-5.117088535993199</v>
      </c>
    </row>
    <row r="109" spans="1:8" outlineLevel="2" x14ac:dyDescent="0.25">
      <c r="A109" s="20" t="s">
        <v>112</v>
      </c>
      <c r="B109" s="20" t="s">
        <v>115</v>
      </c>
      <c r="C109" s="21">
        <v>12219.6</v>
      </c>
      <c r="D109" s="21">
        <v>51715.73</v>
      </c>
      <c r="E109" s="21"/>
      <c r="F109" s="21"/>
      <c r="G109" s="22">
        <v>-100</v>
      </c>
      <c r="H109" s="22">
        <v>-100</v>
      </c>
    </row>
    <row r="110" spans="1:8" outlineLevel="2" x14ac:dyDescent="0.25">
      <c r="A110" s="17" t="s">
        <v>112</v>
      </c>
      <c r="B110" s="17" t="s">
        <v>116</v>
      </c>
      <c r="C110" s="18">
        <v>4376556.96</v>
      </c>
      <c r="D110" s="18">
        <v>9836826.9800000004</v>
      </c>
      <c r="E110" s="18">
        <v>3612812.16</v>
      </c>
      <c r="F110" s="18">
        <v>8073323.1200000001</v>
      </c>
      <c r="G110" s="19">
        <v>-17.450813664264519</v>
      </c>
      <c r="H110" s="19">
        <v>-17.927568143523455</v>
      </c>
    </row>
    <row r="111" spans="1:8" outlineLevel="2" x14ac:dyDescent="0.25">
      <c r="A111" s="20" t="s">
        <v>112</v>
      </c>
      <c r="B111" s="20" t="s">
        <v>117</v>
      </c>
      <c r="C111" s="21">
        <v>44266.32</v>
      </c>
      <c r="D111" s="21">
        <v>141392.04999999999</v>
      </c>
      <c r="E111" s="21">
        <v>54454.400000000001</v>
      </c>
      <c r="F111" s="21">
        <v>180168.83</v>
      </c>
      <c r="G111" s="22">
        <v>23.015421205105827</v>
      </c>
      <c r="H111" s="22">
        <v>27.425007275868765</v>
      </c>
    </row>
    <row r="112" spans="1:8" outlineLevel="2" x14ac:dyDescent="0.25">
      <c r="A112" s="17" t="s">
        <v>112</v>
      </c>
      <c r="B112" s="17" t="s">
        <v>118</v>
      </c>
      <c r="C112" s="18">
        <v>253215.38</v>
      </c>
      <c r="D112" s="18">
        <v>930394.7</v>
      </c>
      <c r="E112" s="18">
        <v>199011.59</v>
      </c>
      <c r="F112" s="18">
        <v>729661.63</v>
      </c>
      <c r="G112" s="19">
        <v>-21.406199733997205</v>
      </c>
      <c r="H112" s="19">
        <v>-21.575044440816352</v>
      </c>
    </row>
    <row r="113" spans="1:8" outlineLevel="2" x14ac:dyDescent="0.25">
      <c r="A113" s="20" t="s">
        <v>112</v>
      </c>
      <c r="B113" s="20" t="s">
        <v>119</v>
      </c>
      <c r="C113" s="21">
        <v>2000</v>
      </c>
      <c r="D113" s="21">
        <v>5896.59</v>
      </c>
      <c r="E113" s="21">
        <v>2000</v>
      </c>
      <c r="F113" s="21">
        <v>4780.17</v>
      </c>
      <c r="G113" s="22">
        <v>0</v>
      </c>
      <c r="H113" s="22">
        <v>-18.933315696020919</v>
      </c>
    </row>
    <row r="114" spans="1:8" outlineLevel="2" x14ac:dyDescent="0.25">
      <c r="A114" s="17" t="s">
        <v>112</v>
      </c>
      <c r="B114" s="17" t="s">
        <v>120</v>
      </c>
      <c r="C114" s="18">
        <v>8163.6</v>
      </c>
      <c r="D114" s="18">
        <v>20344.66</v>
      </c>
      <c r="E114" s="18">
        <v>48438.91</v>
      </c>
      <c r="F114" s="18">
        <v>74812.75</v>
      </c>
      <c r="G114" s="19">
        <v>493.35232005487779</v>
      </c>
      <c r="H114" s="19">
        <v>267.72671551158879</v>
      </c>
    </row>
    <row r="115" spans="1:8" outlineLevel="2" x14ac:dyDescent="0.25">
      <c r="A115" s="20" t="s">
        <v>112</v>
      </c>
      <c r="B115" s="20" t="s">
        <v>121</v>
      </c>
      <c r="C115" s="21">
        <v>600036.28</v>
      </c>
      <c r="D115" s="21">
        <v>1804339.42</v>
      </c>
      <c r="E115" s="21">
        <v>556910.01</v>
      </c>
      <c r="F115" s="21">
        <v>1794332.91</v>
      </c>
      <c r="G115" s="22">
        <v>-7.1872770759794751</v>
      </c>
      <c r="H115" s="22">
        <v>-0.55458024632638181</v>
      </c>
    </row>
    <row r="116" spans="1:8" outlineLevel="2" x14ac:dyDescent="0.25">
      <c r="A116" s="17" t="s">
        <v>112</v>
      </c>
      <c r="B116" s="17" t="s">
        <v>122</v>
      </c>
      <c r="C116" s="18">
        <v>85320.5</v>
      </c>
      <c r="D116" s="18">
        <v>242858.52</v>
      </c>
      <c r="E116" s="18">
        <v>76129</v>
      </c>
      <c r="F116" s="18">
        <v>265655.93</v>
      </c>
      <c r="G116" s="19">
        <v>-10.772909207048716</v>
      </c>
      <c r="H116" s="19">
        <v>9.3871155930621679</v>
      </c>
    </row>
    <row r="117" spans="1:8" outlineLevel="2" x14ac:dyDescent="0.25">
      <c r="A117" s="20" t="s">
        <v>112</v>
      </c>
      <c r="B117" s="20" t="s">
        <v>123</v>
      </c>
      <c r="C117" s="21"/>
      <c r="D117" s="21"/>
      <c r="E117" s="21">
        <v>577.44000000000005</v>
      </c>
      <c r="F117" s="21">
        <v>5368.03</v>
      </c>
      <c r="G117" s="22">
        <v>0</v>
      </c>
      <c r="H117" s="22">
        <v>0</v>
      </c>
    </row>
    <row r="118" spans="1:8" outlineLevel="2" x14ac:dyDescent="0.25">
      <c r="A118" s="17" t="s">
        <v>112</v>
      </c>
      <c r="B118" s="17" t="s">
        <v>124</v>
      </c>
      <c r="C118" s="18">
        <v>462619.8</v>
      </c>
      <c r="D118" s="18">
        <v>699720.93</v>
      </c>
      <c r="E118" s="18">
        <v>687284.82</v>
      </c>
      <c r="F118" s="18">
        <v>1242176.08</v>
      </c>
      <c r="G118" s="19">
        <v>48.563641244927254</v>
      </c>
      <c r="H118" s="19">
        <v>77.524499660171657</v>
      </c>
    </row>
    <row r="119" spans="1:8" outlineLevel="2" x14ac:dyDescent="0.25">
      <c r="A119" s="20" t="s">
        <v>112</v>
      </c>
      <c r="B119" s="20" t="s">
        <v>125</v>
      </c>
      <c r="C119" s="21">
        <v>146250.72</v>
      </c>
      <c r="D119" s="21">
        <v>405026.24</v>
      </c>
      <c r="E119" s="21">
        <v>264660.78999999998</v>
      </c>
      <c r="F119" s="21">
        <v>771256.79</v>
      </c>
      <c r="G119" s="22">
        <v>80.963751836572143</v>
      </c>
      <c r="H119" s="22">
        <v>90.421437880172917</v>
      </c>
    </row>
    <row r="120" spans="1:8" outlineLevel="2" x14ac:dyDescent="0.25">
      <c r="A120" s="17" t="s">
        <v>112</v>
      </c>
      <c r="B120" s="17" t="s">
        <v>126</v>
      </c>
      <c r="C120" s="18">
        <v>465489.66</v>
      </c>
      <c r="D120" s="18">
        <v>643166.66</v>
      </c>
      <c r="E120" s="18">
        <v>178546.28</v>
      </c>
      <c r="F120" s="18">
        <v>331056.93</v>
      </c>
      <c r="G120" s="19">
        <v>-61.643341336518631</v>
      </c>
      <c r="H120" s="19">
        <v>-48.52703807750234</v>
      </c>
    </row>
    <row r="121" spans="1:8" outlineLevel="1" x14ac:dyDescent="0.25">
      <c r="A121" s="24" t="s">
        <v>127</v>
      </c>
      <c r="B121" s="24"/>
      <c r="C121" s="25">
        <f>SUBTOTAL(9,C107:C120)</f>
        <v>7180472.5599999996</v>
      </c>
      <c r="D121" s="25">
        <f>SUBTOTAL(9,D107:D120)</f>
        <v>16638627.91</v>
      </c>
      <c r="E121" s="25">
        <f>SUBTOTAL(9,E107:E120)</f>
        <v>6216552.9700000016</v>
      </c>
      <c r="F121" s="25">
        <f>SUBTOTAL(9,F107:F120)</f>
        <v>15161199.390000001</v>
      </c>
      <c r="G121" s="14">
        <f>(E121/C121-1)*100</f>
        <v>-13.424180399625374</v>
      </c>
      <c r="H121" s="14">
        <f>(F121/D121-1)*100</f>
        <v>-8.8795093441091275</v>
      </c>
    </row>
    <row r="122" spans="1:8" outlineLevel="2" x14ac:dyDescent="0.25">
      <c r="A122" s="20" t="s">
        <v>128</v>
      </c>
      <c r="B122" s="20" t="s">
        <v>129</v>
      </c>
      <c r="C122" s="21">
        <v>4431.3599999999997</v>
      </c>
      <c r="D122" s="21">
        <v>15453.88</v>
      </c>
      <c r="E122" s="21">
        <v>2083</v>
      </c>
      <c r="F122" s="21">
        <v>6055.68</v>
      </c>
      <c r="G122" s="22">
        <v>-52.994114673599071</v>
      </c>
      <c r="H122" s="22">
        <v>-60.814500953805769</v>
      </c>
    </row>
    <row r="123" spans="1:8" outlineLevel="2" x14ac:dyDescent="0.25">
      <c r="A123" s="17" t="s">
        <v>128</v>
      </c>
      <c r="B123" s="17" t="s">
        <v>147</v>
      </c>
      <c r="C123" s="18">
        <v>240</v>
      </c>
      <c r="D123" s="18">
        <v>1326.08</v>
      </c>
      <c r="E123" s="18"/>
      <c r="F123" s="18"/>
      <c r="G123" s="19">
        <v>-100</v>
      </c>
      <c r="H123" s="19">
        <v>-100</v>
      </c>
    </row>
    <row r="124" spans="1:8" outlineLevel="2" x14ac:dyDescent="0.25">
      <c r="A124" s="20" t="s">
        <v>128</v>
      </c>
      <c r="B124" s="20" t="s">
        <v>148</v>
      </c>
      <c r="C124" s="21">
        <v>5754</v>
      </c>
      <c r="D124" s="21">
        <v>9241.4</v>
      </c>
      <c r="E124" s="21"/>
      <c r="F124" s="21"/>
      <c r="G124" s="22">
        <v>-100</v>
      </c>
      <c r="H124" s="22">
        <v>-100</v>
      </c>
    </row>
    <row r="125" spans="1:8" outlineLevel="1" x14ac:dyDescent="0.25">
      <c r="A125" s="24" t="s">
        <v>131</v>
      </c>
      <c r="B125" s="24"/>
      <c r="C125" s="25">
        <f>SUBTOTAL(9,C122:C124)</f>
        <v>10425.36</v>
      </c>
      <c r="D125" s="25">
        <f>SUBTOTAL(9,D122:D124)</f>
        <v>26021.360000000001</v>
      </c>
      <c r="E125" s="25">
        <f>SUBTOTAL(9,E122:E124)</f>
        <v>2083</v>
      </c>
      <c r="F125" s="25">
        <f>SUBTOTAL(9,F122:F124)</f>
        <v>6055.68</v>
      </c>
      <c r="G125" s="14">
        <f>(E125/C125-1)*100</f>
        <v>-80.01987461344261</v>
      </c>
      <c r="H125" s="14">
        <f>(F125/D125-1)*100</f>
        <v>-76.728041885589377</v>
      </c>
    </row>
    <row r="126" spans="1:8" outlineLevel="2" x14ac:dyDescent="0.25">
      <c r="A126" s="17" t="s">
        <v>132</v>
      </c>
      <c r="B126" s="17" t="s">
        <v>133</v>
      </c>
      <c r="C126" s="18">
        <v>1026</v>
      </c>
      <c r="D126" s="18">
        <v>3048.82</v>
      </c>
      <c r="E126" s="18">
        <v>4464.32</v>
      </c>
      <c r="F126" s="18">
        <v>15831.91</v>
      </c>
      <c r="G126" s="19">
        <v>335.11890838206625</v>
      </c>
      <c r="H126" s="19">
        <v>419.279918132261</v>
      </c>
    </row>
    <row r="127" spans="1:8" outlineLevel="2" x14ac:dyDescent="0.25">
      <c r="A127" s="20" t="s">
        <v>132</v>
      </c>
      <c r="B127" s="20" t="s">
        <v>135</v>
      </c>
      <c r="C127" s="21">
        <v>5729.31</v>
      </c>
      <c r="D127" s="21">
        <v>20997.27</v>
      </c>
      <c r="E127" s="21">
        <v>2376</v>
      </c>
      <c r="F127" s="21">
        <v>13023.83</v>
      </c>
      <c r="G127" s="22">
        <v>-58.5290375280793</v>
      </c>
      <c r="H127" s="22">
        <v>-37.973698485565031</v>
      </c>
    </row>
    <row r="128" spans="1:8" outlineLevel="2" x14ac:dyDescent="0.25">
      <c r="A128" s="17" t="s">
        <v>132</v>
      </c>
      <c r="B128" s="17" t="s">
        <v>136</v>
      </c>
      <c r="C128" s="18">
        <v>269.39</v>
      </c>
      <c r="D128" s="18">
        <v>893.26</v>
      </c>
      <c r="E128" s="18">
        <v>1171.4000000000001</v>
      </c>
      <c r="F128" s="18">
        <v>7619.49</v>
      </c>
      <c r="G128" s="19">
        <v>334.83425516908579</v>
      </c>
      <c r="H128" s="19">
        <v>752.99800729910669</v>
      </c>
    </row>
    <row r="129" spans="1:8" outlineLevel="2" x14ac:dyDescent="0.25">
      <c r="A129" s="20" t="s">
        <v>132</v>
      </c>
      <c r="B129" s="20" t="s">
        <v>137</v>
      </c>
      <c r="C129" s="21">
        <v>5484.8</v>
      </c>
      <c r="D129" s="21">
        <v>20506.400000000001</v>
      </c>
      <c r="E129" s="21">
        <v>5152.8</v>
      </c>
      <c r="F129" s="21">
        <v>27878</v>
      </c>
      <c r="G129" s="22">
        <v>-6.0530921820303378</v>
      </c>
      <c r="H129" s="22">
        <v>35.947801661920174</v>
      </c>
    </row>
    <row r="130" spans="1:8" outlineLevel="2" x14ac:dyDescent="0.25">
      <c r="A130" s="17" t="s">
        <v>132</v>
      </c>
      <c r="B130" s="17" t="s">
        <v>138</v>
      </c>
      <c r="C130" s="18">
        <v>2919.4</v>
      </c>
      <c r="D130" s="18">
        <v>8477.06</v>
      </c>
      <c r="E130" s="18">
        <v>3518</v>
      </c>
      <c r="F130" s="18">
        <v>10883.75</v>
      </c>
      <c r="G130" s="19">
        <v>20.504213194492017</v>
      </c>
      <c r="H130" s="19">
        <v>28.390621276716228</v>
      </c>
    </row>
    <row r="131" spans="1:8" outlineLevel="2" x14ac:dyDescent="0.25">
      <c r="A131" s="20" t="s">
        <v>132</v>
      </c>
      <c r="B131" s="20" t="s">
        <v>139</v>
      </c>
      <c r="C131" s="21">
        <v>6434.76</v>
      </c>
      <c r="D131" s="21">
        <v>17856.7</v>
      </c>
      <c r="E131" s="21">
        <v>5706.95</v>
      </c>
      <c r="F131" s="21">
        <v>19409.43</v>
      </c>
      <c r="G131" s="22">
        <v>-11.310600550758698</v>
      </c>
      <c r="H131" s="22">
        <v>8.6955036484904795</v>
      </c>
    </row>
    <row r="132" spans="1:8" outlineLevel="2" x14ac:dyDescent="0.25">
      <c r="A132" s="17" t="s">
        <v>132</v>
      </c>
      <c r="B132" s="17" t="s">
        <v>140</v>
      </c>
      <c r="C132" s="18">
        <v>280.08</v>
      </c>
      <c r="D132" s="18">
        <v>1514.24</v>
      </c>
      <c r="E132" s="18">
        <v>370.92</v>
      </c>
      <c r="F132" s="18">
        <v>2429.34</v>
      </c>
      <c r="G132" s="19">
        <v>32.433590402742091</v>
      </c>
      <c r="H132" s="19">
        <v>60.432956466610321</v>
      </c>
    </row>
    <row r="133" spans="1:8" outlineLevel="1" x14ac:dyDescent="0.25">
      <c r="A133" s="24" t="s">
        <v>141</v>
      </c>
      <c r="B133" s="24"/>
      <c r="C133" s="25">
        <f>SUBTOTAL(9,C126:C132)</f>
        <v>22143.74</v>
      </c>
      <c r="D133" s="25">
        <f>SUBTOTAL(9,D126:D132)</f>
        <v>73293.75</v>
      </c>
      <c r="E133" s="25">
        <f>SUBTOTAL(9,E126:E132)</f>
        <v>22760.39</v>
      </c>
      <c r="F133" s="25">
        <f>SUBTOTAL(9,F126:F132)</f>
        <v>97075.75</v>
      </c>
      <c r="G133" s="14">
        <f>(E133/C133-1)*100</f>
        <v>2.7847599366683129</v>
      </c>
      <c r="H133" s="14">
        <f>(F133/D133-1)*100</f>
        <v>32.447514283277897</v>
      </c>
    </row>
    <row r="134" spans="1:8" outlineLevel="2" x14ac:dyDescent="0.25">
      <c r="A134" s="26" t="s">
        <v>142</v>
      </c>
      <c r="B134" s="26"/>
      <c r="C134" s="27">
        <v>19801540.280000001</v>
      </c>
      <c r="D134" s="27">
        <v>52170403.490000002</v>
      </c>
      <c r="E134" s="27">
        <v>17888329.260000002</v>
      </c>
      <c r="F134" s="27">
        <v>50557009.479999997</v>
      </c>
      <c r="G134" s="28">
        <v>-9.6619302990908515</v>
      </c>
      <c r="H134" s="28">
        <v>-3.0925465437683646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819F-7DF4-4F17-93F9-D4455F53B97D}">
  <dimension ref="A1:H153"/>
  <sheetViews>
    <sheetView tabSelected="1" workbookViewId="0">
      <selection activeCell="L20" sqref="L20"/>
    </sheetView>
  </sheetViews>
  <sheetFormatPr defaultRowHeight="15" outlineLevelRow="2" x14ac:dyDescent="0.25"/>
  <cols>
    <col min="1" max="1" width="37.28515625" bestFit="1" customWidth="1"/>
    <col min="2" max="2" width="27.42578125" bestFit="1" customWidth="1"/>
    <col min="3" max="3" width="11.28515625" bestFit="1" customWidth="1"/>
    <col min="4" max="4" width="13.85546875" bestFit="1" customWidth="1"/>
    <col min="5" max="5" width="11.28515625" bestFit="1" customWidth="1"/>
    <col min="6" max="6" width="12.7109375" bestFit="1" customWidth="1"/>
    <col min="7" max="8" width="8.85546875" bestFit="1" customWidth="1"/>
  </cols>
  <sheetData>
    <row r="1" spans="1:8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178</v>
      </c>
      <c r="B2" s="16"/>
      <c r="C2" s="16"/>
      <c r="D2" s="16"/>
      <c r="E2" s="16"/>
      <c r="F2" s="16"/>
      <c r="G2" s="16"/>
      <c r="H2" s="16"/>
    </row>
    <row r="3" spans="1:8" ht="51" x14ac:dyDescent="0.25">
      <c r="A3" s="10" t="s">
        <v>1</v>
      </c>
      <c r="B3" s="10" t="s">
        <v>2</v>
      </c>
      <c r="C3" s="11" t="s">
        <v>197</v>
      </c>
      <c r="D3" s="11" t="s">
        <v>198</v>
      </c>
      <c r="E3" s="11" t="s">
        <v>199</v>
      </c>
      <c r="F3" s="11" t="s">
        <v>200</v>
      </c>
      <c r="G3" s="11" t="s">
        <v>175</v>
      </c>
      <c r="H3" s="11" t="s">
        <v>176</v>
      </c>
    </row>
    <row r="4" spans="1:8" outlineLevel="2" x14ac:dyDescent="0.25">
      <c r="A4" s="17" t="s">
        <v>3</v>
      </c>
      <c r="B4" s="17" t="s">
        <v>4</v>
      </c>
      <c r="C4" s="18"/>
      <c r="D4" s="18"/>
      <c r="E4" s="18">
        <v>25241.63</v>
      </c>
      <c r="F4" s="18">
        <v>161773.5</v>
      </c>
      <c r="G4" s="19">
        <v>0</v>
      </c>
      <c r="H4" s="19">
        <v>0</v>
      </c>
    </row>
    <row r="5" spans="1:8" outlineLevel="2" x14ac:dyDescent="0.25">
      <c r="A5" s="20" t="s">
        <v>3</v>
      </c>
      <c r="B5" s="20" t="s">
        <v>149</v>
      </c>
      <c r="C5" s="21">
        <v>4168.72</v>
      </c>
      <c r="D5" s="21">
        <v>16068.33</v>
      </c>
      <c r="E5" s="21">
        <v>13213.2</v>
      </c>
      <c r="F5" s="21">
        <v>91894.5</v>
      </c>
      <c r="G5" s="22">
        <v>216.96060181542535</v>
      </c>
      <c r="H5" s="22">
        <v>471.89826198491068</v>
      </c>
    </row>
    <row r="6" spans="1:8" outlineLevel="2" x14ac:dyDescent="0.25">
      <c r="A6" s="17" t="s">
        <v>3</v>
      </c>
      <c r="B6" s="17" t="s">
        <v>150</v>
      </c>
      <c r="C6" s="18">
        <v>1228.5</v>
      </c>
      <c r="D6" s="18">
        <v>9924</v>
      </c>
      <c r="E6" s="18">
        <v>54</v>
      </c>
      <c r="F6" s="18">
        <v>284.12</v>
      </c>
      <c r="G6" s="19">
        <v>-95.604395604395606</v>
      </c>
      <c r="H6" s="19">
        <v>-97.137041515517922</v>
      </c>
    </row>
    <row r="7" spans="1:8" outlineLevel="2" x14ac:dyDescent="0.25">
      <c r="A7" s="20" t="s">
        <v>3</v>
      </c>
      <c r="B7" s="20" t="s">
        <v>171</v>
      </c>
      <c r="C7" s="21">
        <v>14493.6</v>
      </c>
      <c r="D7" s="21">
        <v>84114.1</v>
      </c>
      <c r="E7" s="21"/>
      <c r="F7" s="21"/>
      <c r="G7" s="22">
        <v>-100</v>
      </c>
      <c r="H7" s="22">
        <v>-100</v>
      </c>
    </row>
    <row r="8" spans="1:8" outlineLevel="2" x14ac:dyDescent="0.25">
      <c r="A8" s="17" t="s">
        <v>3</v>
      </c>
      <c r="B8" s="17" t="s">
        <v>6</v>
      </c>
      <c r="C8" s="18">
        <v>955.5</v>
      </c>
      <c r="D8" s="18">
        <v>7381.25</v>
      </c>
      <c r="E8" s="18">
        <v>709.8</v>
      </c>
      <c r="F8" s="18">
        <v>5183.3500000000004</v>
      </c>
      <c r="G8" s="19">
        <v>-25.714285714285719</v>
      </c>
      <c r="H8" s="19">
        <v>-29.776799322607957</v>
      </c>
    </row>
    <row r="9" spans="1:8" outlineLevel="2" x14ac:dyDescent="0.25">
      <c r="A9" s="20" t="s">
        <v>3</v>
      </c>
      <c r="B9" s="20" t="s">
        <v>151</v>
      </c>
      <c r="C9" s="21">
        <v>8</v>
      </c>
      <c r="D9" s="21">
        <v>7500</v>
      </c>
      <c r="E9" s="21"/>
      <c r="F9" s="21"/>
      <c r="G9" s="22">
        <v>-100</v>
      </c>
      <c r="H9" s="22">
        <v>-100</v>
      </c>
    </row>
    <row r="10" spans="1:8" outlineLevel="2" x14ac:dyDescent="0.25">
      <c r="A10" s="17" t="s">
        <v>3</v>
      </c>
      <c r="B10" s="17" t="s">
        <v>7</v>
      </c>
      <c r="C10" s="18">
        <v>167997</v>
      </c>
      <c r="D10" s="18">
        <v>823022.04</v>
      </c>
      <c r="E10" s="18">
        <v>48000</v>
      </c>
      <c r="F10" s="18">
        <v>204037.97</v>
      </c>
      <c r="G10" s="19">
        <v>-71.428061215378847</v>
      </c>
      <c r="H10" s="19">
        <v>-75.208686999439294</v>
      </c>
    </row>
    <row r="11" spans="1:8" outlineLevel="2" x14ac:dyDescent="0.25">
      <c r="A11" s="20" t="s">
        <v>3</v>
      </c>
      <c r="B11" s="20" t="s">
        <v>9</v>
      </c>
      <c r="C11" s="21">
        <v>2119.36</v>
      </c>
      <c r="D11" s="21">
        <v>5550.83</v>
      </c>
      <c r="E11" s="21">
        <v>2368.0700000000002</v>
      </c>
      <c r="F11" s="21">
        <v>5559.04</v>
      </c>
      <c r="G11" s="22">
        <v>11.735146459308471</v>
      </c>
      <c r="H11" s="22">
        <v>0.14790580868086459</v>
      </c>
    </row>
    <row r="12" spans="1:8" outlineLevel="2" x14ac:dyDescent="0.25">
      <c r="A12" s="17" t="s">
        <v>3</v>
      </c>
      <c r="B12" s="17" t="s">
        <v>10</v>
      </c>
      <c r="C12" s="18">
        <v>137.36000000000001</v>
      </c>
      <c r="D12" s="18">
        <v>1018.81</v>
      </c>
      <c r="E12" s="18">
        <v>383.9</v>
      </c>
      <c r="F12" s="18">
        <v>3136.59</v>
      </c>
      <c r="G12" s="19">
        <v>179.48456610366915</v>
      </c>
      <c r="H12" s="19">
        <v>207.86800286608891</v>
      </c>
    </row>
    <row r="13" spans="1:8" outlineLevel="2" x14ac:dyDescent="0.25">
      <c r="A13" s="20" t="s">
        <v>3</v>
      </c>
      <c r="B13" s="20" t="s">
        <v>12</v>
      </c>
      <c r="C13" s="21">
        <v>450</v>
      </c>
      <c r="D13" s="21">
        <v>4053.15</v>
      </c>
      <c r="E13" s="21"/>
      <c r="F13" s="21"/>
      <c r="G13" s="22">
        <v>-100</v>
      </c>
      <c r="H13" s="22">
        <v>-100</v>
      </c>
    </row>
    <row r="14" spans="1:8" outlineLevel="2" x14ac:dyDescent="0.25">
      <c r="A14" s="17" t="s">
        <v>3</v>
      </c>
      <c r="B14" s="17" t="s">
        <v>14</v>
      </c>
      <c r="C14" s="18">
        <v>5511.28</v>
      </c>
      <c r="D14" s="18">
        <v>36401.279999999999</v>
      </c>
      <c r="E14" s="18">
        <v>48104.57</v>
      </c>
      <c r="F14" s="18">
        <v>330495.65999999997</v>
      </c>
      <c r="G14" s="19">
        <v>772.83843317704782</v>
      </c>
      <c r="H14" s="19">
        <v>807.92318292104017</v>
      </c>
    </row>
    <row r="15" spans="1:8" outlineLevel="2" x14ac:dyDescent="0.25">
      <c r="A15" s="20" t="s">
        <v>3</v>
      </c>
      <c r="B15" s="20" t="s">
        <v>15</v>
      </c>
      <c r="C15" s="21">
        <v>20900.88</v>
      </c>
      <c r="D15" s="21">
        <v>126792.14</v>
      </c>
      <c r="E15" s="21"/>
      <c r="F15" s="21"/>
      <c r="G15" s="22">
        <v>-100</v>
      </c>
      <c r="H15" s="22">
        <v>-100</v>
      </c>
    </row>
    <row r="16" spans="1:8" outlineLevel="2" x14ac:dyDescent="0.25">
      <c r="A16" s="17" t="s">
        <v>3</v>
      </c>
      <c r="B16" s="17" t="s">
        <v>17</v>
      </c>
      <c r="C16" s="18">
        <v>10992.48</v>
      </c>
      <c r="D16" s="18">
        <v>56765.14</v>
      </c>
      <c r="E16" s="18">
        <v>2494.71</v>
      </c>
      <c r="F16" s="18">
        <v>7035.14</v>
      </c>
      <c r="G16" s="19">
        <v>-77.3053032618663</v>
      </c>
      <c r="H16" s="19">
        <v>-87.606583899907591</v>
      </c>
    </row>
    <row r="17" spans="1:8" outlineLevel="2" x14ac:dyDescent="0.25">
      <c r="A17" s="20" t="s">
        <v>3</v>
      </c>
      <c r="B17" s="20" t="s">
        <v>18</v>
      </c>
      <c r="C17" s="21">
        <v>7355.48</v>
      </c>
      <c r="D17" s="21">
        <v>39045.11</v>
      </c>
      <c r="E17" s="21">
        <v>50</v>
      </c>
      <c r="F17" s="21">
        <v>589.22</v>
      </c>
      <c r="G17" s="22">
        <v>-99.320234709359553</v>
      </c>
      <c r="H17" s="22">
        <v>-98.490924983948048</v>
      </c>
    </row>
    <row r="18" spans="1:8" outlineLevel="2" x14ac:dyDescent="0.25">
      <c r="A18" s="17" t="s">
        <v>3</v>
      </c>
      <c r="B18" s="17" t="s">
        <v>19</v>
      </c>
      <c r="C18" s="18">
        <v>6104.28</v>
      </c>
      <c r="D18" s="18">
        <v>48654.11</v>
      </c>
      <c r="E18" s="18">
        <v>2047.5</v>
      </c>
      <c r="F18" s="18">
        <v>14749.75</v>
      </c>
      <c r="G18" s="19">
        <v>-66.457960644007159</v>
      </c>
      <c r="H18" s="19">
        <v>-69.68447269922315</v>
      </c>
    </row>
    <row r="19" spans="1:8" outlineLevel="2" x14ac:dyDescent="0.25">
      <c r="A19" s="20" t="s">
        <v>3</v>
      </c>
      <c r="B19" s="20" t="s">
        <v>21</v>
      </c>
      <c r="C19" s="21">
        <v>49537.67</v>
      </c>
      <c r="D19" s="21">
        <v>243292.77</v>
      </c>
      <c r="E19" s="21"/>
      <c r="F19" s="21"/>
      <c r="G19" s="22">
        <v>-100</v>
      </c>
      <c r="H19" s="22">
        <v>-100</v>
      </c>
    </row>
    <row r="20" spans="1:8" outlineLevel="2" x14ac:dyDescent="0.25">
      <c r="A20" s="17" t="s">
        <v>3</v>
      </c>
      <c r="B20" s="17" t="s">
        <v>187</v>
      </c>
      <c r="C20" s="18">
        <v>13230.9</v>
      </c>
      <c r="D20" s="18">
        <v>80753.38</v>
      </c>
      <c r="E20" s="18"/>
      <c r="F20" s="18"/>
      <c r="G20" s="19">
        <v>-100</v>
      </c>
      <c r="H20" s="19">
        <v>-100</v>
      </c>
    </row>
    <row r="21" spans="1:8" outlineLevel="2" x14ac:dyDescent="0.25">
      <c r="A21" s="20" t="s">
        <v>3</v>
      </c>
      <c r="B21" s="20" t="s">
        <v>180</v>
      </c>
      <c r="C21" s="21">
        <v>5470.92</v>
      </c>
      <c r="D21" s="21">
        <v>43926.17</v>
      </c>
      <c r="E21" s="21"/>
      <c r="F21" s="21"/>
      <c r="G21" s="22">
        <v>-100</v>
      </c>
      <c r="H21" s="22">
        <v>-100</v>
      </c>
    </row>
    <row r="22" spans="1:8" outlineLevel="2" x14ac:dyDescent="0.25">
      <c r="A22" s="17" t="s">
        <v>3</v>
      </c>
      <c r="B22" s="17" t="s">
        <v>143</v>
      </c>
      <c r="C22" s="18">
        <v>20010.900000000001</v>
      </c>
      <c r="D22" s="18">
        <v>122831.64</v>
      </c>
      <c r="E22" s="18">
        <v>19986</v>
      </c>
      <c r="F22" s="18">
        <v>159223.03</v>
      </c>
      <c r="G22" s="19">
        <v>-0.12443218445947685</v>
      </c>
      <c r="H22" s="19">
        <v>29.627048861352009</v>
      </c>
    </row>
    <row r="23" spans="1:8" outlineLevel="2" x14ac:dyDescent="0.25">
      <c r="A23" s="20" t="s">
        <v>3</v>
      </c>
      <c r="B23" s="20" t="s">
        <v>22</v>
      </c>
      <c r="C23" s="21">
        <v>606714.81999999995</v>
      </c>
      <c r="D23" s="21">
        <v>3420824.89</v>
      </c>
      <c r="E23" s="21">
        <v>41480.199999999997</v>
      </c>
      <c r="F23" s="21">
        <v>267480.48</v>
      </c>
      <c r="G23" s="22">
        <v>-93.163147061415117</v>
      </c>
      <c r="H23" s="22">
        <v>-92.180819287712794</v>
      </c>
    </row>
    <row r="24" spans="1:8" outlineLevel="2" x14ac:dyDescent="0.25">
      <c r="A24" s="17" t="s">
        <v>3</v>
      </c>
      <c r="B24" s="17" t="s">
        <v>24</v>
      </c>
      <c r="C24" s="18"/>
      <c r="D24" s="18"/>
      <c r="E24" s="18">
        <v>300</v>
      </c>
      <c r="F24" s="18">
        <v>2301.2399999999998</v>
      </c>
      <c r="G24" s="19">
        <v>0</v>
      </c>
      <c r="H24" s="19">
        <v>0</v>
      </c>
    </row>
    <row r="25" spans="1:8" outlineLevel="2" x14ac:dyDescent="0.25">
      <c r="A25" s="20" t="s">
        <v>3</v>
      </c>
      <c r="B25" s="20" t="s">
        <v>26</v>
      </c>
      <c r="C25" s="21">
        <v>69.989999999999995</v>
      </c>
      <c r="D25" s="21">
        <v>312.44</v>
      </c>
      <c r="E25" s="21"/>
      <c r="F25" s="21"/>
      <c r="G25" s="22">
        <v>-100</v>
      </c>
      <c r="H25" s="22">
        <v>-100</v>
      </c>
    </row>
    <row r="26" spans="1:8" outlineLevel="2" x14ac:dyDescent="0.25">
      <c r="A26" s="17" t="s">
        <v>3</v>
      </c>
      <c r="B26" s="17" t="s">
        <v>27</v>
      </c>
      <c r="C26" s="18">
        <v>37.58</v>
      </c>
      <c r="D26" s="18">
        <v>167.82</v>
      </c>
      <c r="E26" s="18">
        <v>267.54000000000002</v>
      </c>
      <c r="F26" s="18">
        <v>1720.25</v>
      </c>
      <c r="G26" s="19">
        <v>611.92123469930823</v>
      </c>
      <c r="H26" s="19">
        <v>925.05660827076633</v>
      </c>
    </row>
    <row r="27" spans="1:8" outlineLevel="2" x14ac:dyDescent="0.25">
      <c r="A27" s="20" t="s">
        <v>3</v>
      </c>
      <c r="B27" s="20" t="s">
        <v>28</v>
      </c>
      <c r="C27" s="21">
        <v>20627.64</v>
      </c>
      <c r="D27" s="21">
        <v>125243.07</v>
      </c>
      <c r="E27" s="21">
        <v>5241.6000000000004</v>
      </c>
      <c r="F27" s="21">
        <v>34721.96</v>
      </c>
      <c r="G27" s="22">
        <v>-74.589434370582381</v>
      </c>
      <c r="H27" s="22">
        <v>-72.276342315786422</v>
      </c>
    </row>
    <row r="28" spans="1:8" outlineLevel="2" x14ac:dyDescent="0.25">
      <c r="A28" s="17" t="s">
        <v>3</v>
      </c>
      <c r="B28" s="17" t="s">
        <v>29</v>
      </c>
      <c r="C28" s="18"/>
      <c r="D28" s="18"/>
      <c r="E28" s="18">
        <v>100</v>
      </c>
      <c r="F28" s="18">
        <v>928.55</v>
      </c>
      <c r="G28" s="19">
        <v>0</v>
      </c>
      <c r="H28" s="19">
        <v>0</v>
      </c>
    </row>
    <row r="29" spans="1:8" outlineLevel="2" x14ac:dyDescent="0.25">
      <c r="A29" s="20" t="s">
        <v>3</v>
      </c>
      <c r="B29" s="20" t="s">
        <v>30</v>
      </c>
      <c r="C29" s="21">
        <v>40763.339999999997</v>
      </c>
      <c r="D29" s="21">
        <v>222728.58</v>
      </c>
      <c r="E29" s="21">
        <v>28920.560000000001</v>
      </c>
      <c r="F29" s="21">
        <v>145218.26</v>
      </c>
      <c r="G29" s="22">
        <v>-29.052526117830375</v>
      </c>
      <c r="H29" s="22">
        <v>-34.800347580000725</v>
      </c>
    </row>
    <row r="30" spans="1:8" outlineLevel="2" x14ac:dyDescent="0.25">
      <c r="A30" s="17" t="s">
        <v>3</v>
      </c>
      <c r="B30" s="17" t="s">
        <v>31</v>
      </c>
      <c r="C30" s="18">
        <v>273</v>
      </c>
      <c r="D30" s="18">
        <v>1371.6</v>
      </c>
      <c r="E30" s="18">
        <v>2092</v>
      </c>
      <c r="F30" s="18">
        <v>14892.45</v>
      </c>
      <c r="G30" s="19">
        <v>666.30036630036625</v>
      </c>
      <c r="H30" s="19">
        <v>985.77209098862647</v>
      </c>
    </row>
    <row r="31" spans="1:8" outlineLevel="2" x14ac:dyDescent="0.25">
      <c r="A31" s="20" t="s">
        <v>3</v>
      </c>
      <c r="B31" s="20" t="s">
        <v>32</v>
      </c>
      <c r="C31" s="21">
        <v>2802.2</v>
      </c>
      <c r="D31" s="21">
        <v>24873.22</v>
      </c>
      <c r="E31" s="21">
        <v>4641</v>
      </c>
      <c r="F31" s="21">
        <v>47153.87</v>
      </c>
      <c r="G31" s="22">
        <v>65.619870102062677</v>
      </c>
      <c r="H31" s="22">
        <v>89.576862183504986</v>
      </c>
    </row>
    <row r="32" spans="1:8" outlineLevel="2" x14ac:dyDescent="0.25">
      <c r="A32" s="17" t="s">
        <v>3</v>
      </c>
      <c r="B32" s="17" t="s">
        <v>33</v>
      </c>
      <c r="C32" s="18"/>
      <c r="D32" s="18"/>
      <c r="E32" s="18">
        <v>8070.3</v>
      </c>
      <c r="F32" s="18">
        <v>57127.32</v>
      </c>
      <c r="G32" s="19">
        <v>0</v>
      </c>
      <c r="H32" s="19">
        <v>0</v>
      </c>
    </row>
    <row r="33" spans="1:8" outlineLevel="2" x14ac:dyDescent="0.25">
      <c r="A33" s="20" t="s">
        <v>3</v>
      </c>
      <c r="B33" s="20" t="s">
        <v>34</v>
      </c>
      <c r="C33" s="21">
        <v>1638</v>
      </c>
      <c r="D33" s="21">
        <v>9834.5</v>
      </c>
      <c r="E33" s="21">
        <v>4095</v>
      </c>
      <c r="F33" s="21">
        <v>26826</v>
      </c>
      <c r="G33" s="22">
        <v>150</v>
      </c>
      <c r="H33" s="22">
        <v>172.77441659464131</v>
      </c>
    </row>
    <row r="34" spans="1:8" outlineLevel="1" x14ac:dyDescent="0.25">
      <c r="A34" s="24" t="s">
        <v>36</v>
      </c>
      <c r="B34" s="24"/>
      <c r="C34" s="25">
        <f>SUBTOTAL(9,C4:C33)</f>
        <v>1003599.3999999998</v>
      </c>
      <c r="D34" s="25">
        <f>SUBTOTAL(9,D4:D33)</f>
        <v>5562450.370000001</v>
      </c>
      <c r="E34" s="25">
        <f>SUBTOTAL(9,E4:E33)</f>
        <v>257861.58000000002</v>
      </c>
      <c r="F34" s="25">
        <f>SUBTOTAL(9,F4:F33)</f>
        <v>1582332.2500000002</v>
      </c>
      <c r="G34" s="14">
        <f>(E34/C34-1)*100</f>
        <v>-74.306323818049307</v>
      </c>
      <c r="H34" s="14">
        <f>(F34/D34-1)*100</f>
        <v>-71.553323719812354</v>
      </c>
    </row>
    <row r="35" spans="1:8" outlineLevel="2" x14ac:dyDescent="0.25">
      <c r="A35" s="17" t="s">
        <v>37</v>
      </c>
      <c r="B35" s="17" t="s">
        <v>38</v>
      </c>
      <c r="C35" s="18">
        <v>1025746.39</v>
      </c>
      <c r="D35" s="18">
        <v>6853871.2699999996</v>
      </c>
      <c r="E35" s="18">
        <v>316219.37</v>
      </c>
      <c r="F35" s="18">
        <v>2814917.31</v>
      </c>
      <c r="G35" s="19">
        <v>-69.171778415910381</v>
      </c>
      <c r="H35" s="19">
        <v>-58.929527574859158</v>
      </c>
    </row>
    <row r="36" spans="1:8" outlineLevel="2" x14ac:dyDescent="0.25">
      <c r="A36" s="20" t="s">
        <v>37</v>
      </c>
      <c r="B36" s="20" t="s">
        <v>39</v>
      </c>
      <c r="C36" s="21">
        <v>25425.03</v>
      </c>
      <c r="D36" s="21">
        <v>195420.28</v>
      </c>
      <c r="E36" s="21">
        <v>9743.68</v>
      </c>
      <c r="F36" s="21">
        <v>100498.33</v>
      </c>
      <c r="G36" s="22">
        <v>-61.676820047016655</v>
      </c>
      <c r="H36" s="22">
        <v>-48.573234057386472</v>
      </c>
    </row>
    <row r="37" spans="1:8" outlineLevel="2" x14ac:dyDescent="0.25">
      <c r="A37" s="17" t="s">
        <v>37</v>
      </c>
      <c r="B37" s="17" t="s">
        <v>40</v>
      </c>
      <c r="C37" s="18">
        <v>16297.65</v>
      </c>
      <c r="D37" s="18">
        <v>99459.81</v>
      </c>
      <c r="E37" s="18">
        <v>8984.23</v>
      </c>
      <c r="F37" s="18">
        <v>64901.32</v>
      </c>
      <c r="G37" s="19">
        <v>-44.87407693747258</v>
      </c>
      <c r="H37" s="19">
        <v>-34.746185419014978</v>
      </c>
    </row>
    <row r="38" spans="1:8" outlineLevel="2" x14ac:dyDescent="0.25">
      <c r="A38" s="20" t="s">
        <v>37</v>
      </c>
      <c r="B38" s="20" t="s">
        <v>41</v>
      </c>
      <c r="C38" s="21">
        <v>15835.88</v>
      </c>
      <c r="D38" s="21">
        <v>59629.16</v>
      </c>
      <c r="E38" s="21">
        <v>14393.57</v>
      </c>
      <c r="F38" s="21">
        <v>121762.18</v>
      </c>
      <c r="G38" s="22">
        <v>-9.1078613881893489</v>
      </c>
      <c r="H38" s="22">
        <v>104.19905294657846</v>
      </c>
    </row>
    <row r="39" spans="1:8" outlineLevel="2" x14ac:dyDescent="0.25">
      <c r="A39" s="17" t="s">
        <v>37</v>
      </c>
      <c r="B39" s="17" t="s">
        <v>42</v>
      </c>
      <c r="C39" s="18">
        <v>17718.61</v>
      </c>
      <c r="D39" s="18">
        <v>132325.87</v>
      </c>
      <c r="E39" s="18">
        <v>1892.8</v>
      </c>
      <c r="F39" s="18">
        <v>12519</v>
      </c>
      <c r="G39" s="19">
        <v>-89.31744645883623</v>
      </c>
      <c r="H39" s="19">
        <v>-90.539264922271059</v>
      </c>
    </row>
    <row r="40" spans="1:8" outlineLevel="2" x14ac:dyDescent="0.25">
      <c r="A40" s="20" t="s">
        <v>37</v>
      </c>
      <c r="B40" s="20" t="s">
        <v>44</v>
      </c>
      <c r="C40" s="21">
        <v>43094.89</v>
      </c>
      <c r="D40" s="21">
        <v>314661.17</v>
      </c>
      <c r="E40" s="21">
        <v>28454.080000000002</v>
      </c>
      <c r="F40" s="21">
        <v>269617.73</v>
      </c>
      <c r="G40" s="22">
        <v>-33.973424691419325</v>
      </c>
      <c r="H40" s="22">
        <v>-14.314902598245599</v>
      </c>
    </row>
    <row r="41" spans="1:8" outlineLevel="2" x14ac:dyDescent="0.25">
      <c r="A41" s="17" t="s">
        <v>37</v>
      </c>
      <c r="B41" s="17" t="s">
        <v>47</v>
      </c>
      <c r="C41" s="18">
        <v>108684.99</v>
      </c>
      <c r="D41" s="18">
        <v>678962.29</v>
      </c>
      <c r="E41" s="18">
        <v>70723.88</v>
      </c>
      <c r="F41" s="18">
        <v>504277.91</v>
      </c>
      <c r="G41" s="19">
        <v>-34.927647322781183</v>
      </c>
      <c r="H41" s="19">
        <v>-25.728141691050332</v>
      </c>
    </row>
    <row r="42" spans="1:8" outlineLevel="2" x14ac:dyDescent="0.25">
      <c r="A42" s="20" t="s">
        <v>37</v>
      </c>
      <c r="B42" s="20" t="s">
        <v>49</v>
      </c>
      <c r="C42" s="21"/>
      <c r="D42" s="21"/>
      <c r="E42" s="21">
        <v>330.96</v>
      </c>
      <c r="F42" s="21">
        <v>4148.08</v>
      </c>
      <c r="G42" s="22">
        <v>0</v>
      </c>
      <c r="H42" s="22">
        <v>0</v>
      </c>
    </row>
    <row r="43" spans="1:8" outlineLevel="2" x14ac:dyDescent="0.25">
      <c r="A43" s="17" t="s">
        <v>37</v>
      </c>
      <c r="B43" s="17" t="s">
        <v>50</v>
      </c>
      <c r="C43" s="18">
        <v>5868</v>
      </c>
      <c r="D43" s="18">
        <v>20559.11</v>
      </c>
      <c r="E43" s="18">
        <v>3044</v>
      </c>
      <c r="F43" s="18">
        <v>25175.07</v>
      </c>
      <c r="G43" s="19">
        <v>-48.125426039536471</v>
      </c>
      <c r="H43" s="19">
        <v>22.452139221979934</v>
      </c>
    </row>
    <row r="44" spans="1:8" outlineLevel="2" x14ac:dyDescent="0.25">
      <c r="A44" s="20" t="s">
        <v>37</v>
      </c>
      <c r="B44" s="20" t="s">
        <v>51</v>
      </c>
      <c r="C44" s="21">
        <v>8026.2</v>
      </c>
      <c r="D44" s="21">
        <v>55639.97</v>
      </c>
      <c r="E44" s="21"/>
      <c r="F44" s="21"/>
      <c r="G44" s="22">
        <v>-100</v>
      </c>
      <c r="H44" s="22">
        <v>-100</v>
      </c>
    </row>
    <row r="45" spans="1:8" outlineLevel="2" x14ac:dyDescent="0.25">
      <c r="A45" s="17" t="s">
        <v>37</v>
      </c>
      <c r="B45" s="17" t="s">
        <v>52</v>
      </c>
      <c r="C45" s="18">
        <v>13335.6</v>
      </c>
      <c r="D45" s="18">
        <v>191916.02</v>
      </c>
      <c r="E45" s="18">
        <v>1661.66</v>
      </c>
      <c r="F45" s="18">
        <v>12659.09</v>
      </c>
      <c r="G45" s="19">
        <v>-87.539668256396411</v>
      </c>
      <c r="H45" s="19">
        <v>-93.403838824919362</v>
      </c>
    </row>
    <row r="46" spans="1:8" outlineLevel="2" x14ac:dyDescent="0.25">
      <c r="A46" s="20" t="s">
        <v>37</v>
      </c>
      <c r="B46" s="20" t="s">
        <v>152</v>
      </c>
      <c r="C46" s="21">
        <v>485920</v>
      </c>
      <c r="D46" s="21">
        <v>1865232.73</v>
      </c>
      <c r="E46" s="21"/>
      <c r="F46" s="21"/>
      <c r="G46" s="22">
        <v>-100</v>
      </c>
      <c r="H46" s="22">
        <v>-100</v>
      </c>
    </row>
    <row r="47" spans="1:8" outlineLevel="2" x14ac:dyDescent="0.25">
      <c r="A47" s="17" t="s">
        <v>37</v>
      </c>
      <c r="B47" s="17" t="s">
        <v>53</v>
      </c>
      <c r="C47" s="18">
        <v>32276</v>
      </c>
      <c r="D47" s="18">
        <v>158745.5</v>
      </c>
      <c r="E47" s="18">
        <v>3474.84</v>
      </c>
      <c r="F47" s="18">
        <v>35049.5</v>
      </c>
      <c r="G47" s="19">
        <v>-89.233981906060237</v>
      </c>
      <c r="H47" s="19">
        <v>-77.920948940284916</v>
      </c>
    </row>
    <row r="48" spans="1:8" outlineLevel="2" x14ac:dyDescent="0.25">
      <c r="A48" s="20" t="s">
        <v>37</v>
      </c>
      <c r="B48" s="20" t="s">
        <v>153</v>
      </c>
      <c r="C48" s="21">
        <v>4455.3599999999997</v>
      </c>
      <c r="D48" s="21">
        <v>26112</v>
      </c>
      <c r="E48" s="21"/>
      <c r="F48" s="21"/>
      <c r="G48" s="22">
        <v>-100</v>
      </c>
      <c r="H48" s="22">
        <v>-100</v>
      </c>
    </row>
    <row r="49" spans="1:8" outlineLevel="2" x14ac:dyDescent="0.25">
      <c r="A49" s="17" t="s">
        <v>37</v>
      </c>
      <c r="B49" s="17" t="s">
        <v>54</v>
      </c>
      <c r="C49" s="18">
        <v>129362.94</v>
      </c>
      <c r="D49" s="18">
        <v>1196234.98</v>
      </c>
      <c r="E49" s="18"/>
      <c r="F49" s="18"/>
      <c r="G49" s="19">
        <v>-100</v>
      </c>
      <c r="H49" s="19">
        <v>-100</v>
      </c>
    </row>
    <row r="50" spans="1:8" outlineLevel="2" x14ac:dyDescent="0.25">
      <c r="A50" s="20" t="s">
        <v>37</v>
      </c>
      <c r="B50" s="20" t="s">
        <v>145</v>
      </c>
      <c r="C50" s="21"/>
      <c r="D50" s="21"/>
      <c r="E50" s="21">
        <v>5241.6000000000004</v>
      </c>
      <c r="F50" s="21">
        <v>31702.82</v>
      </c>
      <c r="G50" s="22">
        <v>0</v>
      </c>
      <c r="H50" s="22">
        <v>0</v>
      </c>
    </row>
    <row r="51" spans="1:8" outlineLevel="2" x14ac:dyDescent="0.25">
      <c r="A51" s="17" t="s">
        <v>37</v>
      </c>
      <c r="B51" s="17" t="s">
        <v>55</v>
      </c>
      <c r="C51" s="18">
        <v>1934.5</v>
      </c>
      <c r="D51" s="18">
        <v>17208.59</v>
      </c>
      <c r="E51" s="18">
        <v>2668.8</v>
      </c>
      <c r="F51" s="18">
        <v>22678.75</v>
      </c>
      <c r="G51" s="19">
        <v>37.958128715430348</v>
      </c>
      <c r="H51" s="19">
        <v>31.78738060468638</v>
      </c>
    </row>
    <row r="52" spans="1:8" outlineLevel="2" x14ac:dyDescent="0.25">
      <c r="A52" s="20" t="s">
        <v>37</v>
      </c>
      <c r="B52" s="20" t="s">
        <v>56</v>
      </c>
      <c r="C52" s="21">
        <v>2037260</v>
      </c>
      <c r="D52" s="21">
        <v>8144018.8499999996</v>
      </c>
      <c r="E52" s="21">
        <v>263600</v>
      </c>
      <c r="F52" s="21">
        <v>862486.04</v>
      </c>
      <c r="G52" s="22">
        <v>-87.061052590243762</v>
      </c>
      <c r="H52" s="22">
        <v>-89.409577066487273</v>
      </c>
    </row>
    <row r="53" spans="1:8" outlineLevel="2" x14ac:dyDescent="0.25">
      <c r="A53" s="17" t="s">
        <v>37</v>
      </c>
      <c r="B53" s="17" t="s">
        <v>57</v>
      </c>
      <c r="C53" s="18">
        <v>26184.639999999999</v>
      </c>
      <c r="D53" s="18">
        <v>140605.14000000001</v>
      </c>
      <c r="E53" s="18">
        <v>5058.24</v>
      </c>
      <c r="F53" s="18">
        <v>36091.660000000003</v>
      </c>
      <c r="G53" s="19">
        <v>-80.682415339680063</v>
      </c>
      <c r="H53" s="19">
        <v>-74.331194435708397</v>
      </c>
    </row>
    <row r="54" spans="1:8" outlineLevel="2" x14ac:dyDescent="0.25">
      <c r="A54" s="20" t="s">
        <v>37</v>
      </c>
      <c r="B54" s="20" t="s">
        <v>58</v>
      </c>
      <c r="C54" s="21">
        <v>1914710</v>
      </c>
      <c r="D54" s="21">
        <v>8374715.8200000003</v>
      </c>
      <c r="E54" s="21">
        <v>413260</v>
      </c>
      <c r="F54" s="21">
        <v>1219890.8999999999</v>
      </c>
      <c r="G54" s="22">
        <v>-78.416574833786839</v>
      </c>
      <c r="H54" s="22">
        <v>-85.433644242748755</v>
      </c>
    </row>
    <row r="55" spans="1:8" outlineLevel="1" x14ac:dyDescent="0.25">
      <c r="A55" s="24" t="s">
        <v>59</v>
      </c>
      <c r="B55" s="24"/>
      <c r="C55" s="25">
        <f>SUBTOTAL(9,C35:C54)</f>
        <v>5912136.6799999997</v>
      </c>
      <c r="D55" s="25">
        <f>SUBTOTAL(9,D35:D54)</f>
        <v>28525318.560000002</v>
      </c>
      <c r="E55" s="25">
        <f>SUBTOTAL(9,E35:E54)</f>
        <v>1148751.71</v>
      </c>
      <c r="F55" s="25">
        <f>SUBTOTAL(9,F35:F54)</f>
        <v>6138375.6899999995</v>
      </c>
      <c r="G55" s="14">
        <f>(E55/C55-1)*100</f>
        <v>-80.569601614825999</v>
      </c>
      <c r="H55" s="14">
        <f>(F55/D55-1)*100</f>
        <v>-78.480956568149892</v>
      </c>
    </row>
    <row r="56" spans="1:8" outlineLevel="2" x14ac:dyDescent="0.25">
      <c r="A56" s="17" t="s">
        <v>60</v>
      </c>
      <c r="B56" s="17" t="s">
        <v>61</v>
      </c>
      <c r="C56" s="18">
        <v>136975.94</v>
      </c>
      <c r="D56" s="18">
        <v>882761.74</v>
      </c>
      <c r="E56" s="18">
        <v>155977.9</v>
      </c>
      <c r="F56" s="18">
        <v>745418.9</v>
      </c>
      <c r="G56" s="19">
        <v>13.872480086648787</v>
      </c>
      <c r="H56" s="19">
        <v>-15.558313616990239</v>
      </c>
    </row>
    <row r="57" spans="1:8" outlineLevel="2" x14ac:dyDescent="0.25">
      <c r="A57" s="20" t="s">
        <v>60</v>
      </c>
      <c r="B57" s="20" t="s">
        <v>62</v>
      </c>
      <c r="C57" s="21">
        <v>89863.24</v>
      </c>
      <c r="D57" s="21">
        <v>572822.5</v>
      </c>
      <c r="E57" s="21">
        <v>17791.3</v>
      </c>
      <c r="F57" s="21">
        <v>96795.86</v>
      </c>
      <c r="G57" s="22">
        <v>-80.201804430821767</v>
      </c>
      <c r="H57" s="22">
        <v>-83.10194519244618</v>
      </c>
    </row>
    <row r="58" spans="1:8" outlineLevel="2" x14ac:dyDescent="0.25">
      <c r="A58" s="17" t="s">
        <v>60</v>
      </c>
      <c r="B58" s="17" t="s">
        <v>63</v>
      </c>
      <c r="C58" s="18">
        <v>106955.02</v>
      </c>
      <c r="D58" s="18">
        <v>674096.72</v>
      </c>
      <c r="E58" s="18">
        <v>116573.54</v>
      </c>
      <c r="F58" s="18">
        <v>922475.41</v>
      </c>
      <c r="G58" s="19">
        <v>8.9930514715438221</v>
      </c>
      <c r="H58" s="19">
        <v>36.846150208237191</v>
      </c>
    </row>
    <row r="59" spans="1:8" outlineLevel="2" x14ac:dyDescent="0.25">
      <c r="A59" s="20" t="s">
        <v>60</v>
      </c>
      <c r="B59" s="20" t="s">
        <v>64</v>
      </c>
      <c r="C59" s="21">
        <v>25975.39</v>
      </c>
      <c r="D59" s="21">
        <v>189544.55</v>
      </c>
      <c r="E59" s="21">
        <v>29471.360000000001</v>
      </c>
      <c r="F59" s="21">
        <v>262434.56</v>
      </c>
      <c r="G59" s="22">
        <v>13.458777712288445</v>
      </c>
      <c r="H59" s="22">
        <v>38.455344666992545</v>
      </c>
    </row>
    <row r="60" spans="1:8" outlineLevel="2" x14ac:dyDescent="0.25">
      <c r="A60" s="17" t="s">
        <v>60</v>
      </c>
      <c r="B60" s="17" t="s">
        <v>65</v>
      </c>
      <c r="C60" s="18">
        <v>9365.6200000000008</v>
      </c>
      <c r="D60" s="18">
        <v>52061.599999999999</v>
      </c>
      <c r="E60" s="18">
        <v>14163.58</v>
      </c>
      <c r="F60" s="18">
        <v>99155.89</v>
      </c>
      <c r="G60" s="19">
        <v>51.229496819217502</v>
      </c>
      <c r="H60" s="19">
        <v>90.458783441154324</v>
      </c>
    </row>
    <row r="61" spans="1:8" outlineLevel="2" x14ac:dyDescent="0.25">
      <c r="A61" s="20" t="s">
        <v>60</v>
      </c>
      <c r="B61" s="20" t="s">
        <v>66</v>
      </c>
      <c r="C61" s="21">
        <v>1833</v>
      </c>
      <c r="D61" s="21">
        <v>15660.99</v>
      </c>
      <c r="E61" s="21">
        <v>182</v>
      </c>
      <c r="F61" s="21">
        <v>1672.43</v>
      </c>
      <c r="G61" s="22">
        <v>-90.070921985815602</v>
      </c>
      <c r="H61" s="22">
        <v>-89.321045476690813</v>
      </c>
    </row>
    <row r="62" spans="1:8" outlineLevel="2" x14ac:dyDescent="0.25">
      <c r="A62" s="17" t="s">
        <v>60</v>
      </c>
      <c r="B62" s="17" t="s">
        <v>67</v>
      </c>
      <c r="C62" s="18">
        <v>762872.36</v>
      </c>
      <c r="D62" s="18">
        <v>4332382.03</v>
      </c>
      <c r="E62" s="18">
        <v>447197.73</v>
      </c>
      <c r="F62" s="18">
        <v>2781134.67</v>
      </c>
      <c r="G62" s="19">
        <v>-41.379744050498829</v>
      </c>
      <c r="H62" s="19">
        <v>-35.805876519158218</v>
      </c>
    </row>
    <row r="63" spans="1:8" outlineLevel="2" x14ac:dyDescent="0.25">
      <c r="A63" s="20" t="s">
        <v>60</v>
      </c>
      <c r="B63" s="20" t="s">
        <v>68</v>
      </c>
      <c r="C63" s="21">
        <v>14045.85</v>
      </c>
      <c r="D63" s="21">
        <v>94525.9</v>
      </c>
      <c r="E63" s="21">
        <v>15069.6</v>
      </c>
      <c r="F63" s="21">
        <v>100886.09</v>
      </c>
      <c r="G63" s="22">
        <v>7.2886297376093294</v>
      </c>
      <c r="H63" s="22">
        <v>6.7285156766558192</v>
      </c>
    </row>
    <row r="64" spans="1:8" outlineLevel="2" x14ac:dyDescent="0.25">
      <c r="A64" s="17" t="s">
        <v>60</v>
      </c>
      <c r="B64" s="17" t="s">
        <v>69</v>
      </c>
      <c r="C64" s="18">
        <v>27513.24</v>
      </c>
      <c r="D64" s="18">
        <v>174821.16</v>
      </c>
      <c r="E64" s="18">
        <v>23425.41</v>
      </c>
      <c r="F64" s="18">
        <v>160880.94</v>
      </c>
      <c r="G64" s="19">
        <v>-14.857683064589999</v>
      </c>
      <c r="H64" s="19">
        <v>-7.9739889610616927</v>
      </c>
    </row>
    <row r="65" spans="1:8" outlineLevel="2" x14ac:dyDescent="0.25">
      <c r="A65" s="20" t="s">
        <v>60</v>
      </c>
      <c r="B65" s="20" t="s">
        <v>70</v>
      </c>
      <c r="C65" s="21">
        <v>3744.45</v>
      </c>
      <c r="D65" s="21">
        <v>34484.5</v>
      </c>
      <c r="E65" s="21">
        <v>4062.24</v>
      </c>
      <c r="F65" s="21">
        <v>25079.040000000001</v>
      </c>
      <c r="G65" s="22">
        <v>8.4869607018387203</v>
      </c>
      <c r="H65" s="22">
        <v>-27.274456639939679</v>
      </c>
    </row>
    <row r="66" spans="1:8" outlineLevel="2" x14ac:dyDescent="0.25">
      <c r="A66" s="17" t="s">
        <v>60</v>
      </c>
      <c r="B66" s="17" t="s">
        <v>71</v>
      </c>
      <c r="C66" s="18">
        <v>154466.06</v>
      </c>
      <c r="D66" s="18">
        <v>1008139.27</v>
      </c>
      <c r="E66" s="18">
        <v>179424.13</v>
      </c>
      <c r="F66" s="18">
        <v>1189306.8999999999</v>
      </c>
      <c r="G66" s="19">
        <v>16.15764006669168</v>
      </c>
      <c r="H66" s="19">
        <v>17.97049627875322</v>
      </c>
    </row>
    <row r="67" spans="1:8" outlineLevel="1" x14ac:dyDescent="0.25">
      <c r="A67" s="24" t="s">
        <v>72</v>
      </c>
      <c r="B67" s="24"/>
      <c r="C67" s="25">
        <f>SUBTOTAL(9,C56:C66)</f>
        <v>1333610.1700000002</v>
      </c>
      <c r="D67" s="25">
        <f>SUBTOTAL(9,D56:D66)</f>
        <v>8031300.9600000009</v>
      </c>
      <c r="E67" s="25">
        <f>SUBTOTAL(9,E56:E66)</f>
        <v>1003338.7899999999</v>
      </c>
      <c r="F67" s="25">
        <f>SUBTOTAL(9,F56:F66)</f>
        <v>6385240.6900000013</v>
      </c>
      <c r="G67" s="14">
        <f>(E67/C67-1)*100</f>
        <v>-24.765211561036626</v>
      </c>
      <c r="H67" s="14">
        <f>(F67/D67-1)*100</f>
        <v>-20.495562029093715</v>
      </c>
    </row>
    <row r="68" spans="1:8" outlineLevel="2" x14ac:dyDescent="0.25">
      <c r="A68" s="20" t="s">
        <v>73</v>
      </c>
      <c r="B68" s="20" t="s">
        <v>192</v>
      </c>
      <c r="C68" s="21"/>
      <c r="D68" s="21"/>
      <c r="E68" s="21">
        <v>54.6</v>
      </c>
      <c r="F68" s="21">
        <v>378.95</v>
      </c>
      <c r="G68" s="22">
        <v>0</v>
      </c>
      <c r="H68" s="22">
        <v>0</v>
      </c>
    </row>
    <row r="69" spans="1:8" outlineLevel="2" x14ac:dyDescent="0.25">
      <c r="A69" s="17" t="s">
        <v>73</v>
      </c>
      <c r="B69" s="17" t="s">
        <v>154</v>
      </c>
      <c r="C69" s="18">
        <v>1647</v>
      </c>
      <c r="D69" s="18">
        <v>10285.51</v>
      </c>
      <c r="E69" s="18">
        <v>1372.5</v>
      </c>
      <c r="F69" s="18">
        <v>8632.74</v>
      </c>
      <c r="G69" s="19">
        <v>-16.666666666666668</v>
      </c>
      <c r="H69" s="19">
        <v>-16.068916368755662</v>
      </c>
    </row>
    <row r="70" spans="1:8" outlineLevel="2" x14ac:dyDescent="0.25">
      <c r="A70" s="20" t="s">
        <v>73</v>
      </c>
      <c r="B70" s="20" t="s">
        <v>155</v>
      </c>
      <c r="C70" s="21">
        <v>17537.52</v>
      </c>
      <c r="D70" s="21">
        <v>89237.52</v>
      </c>
      <c r="E70" s="21">
        <v>32.76</v>
      </c>
      <c r="F70" s="21">
        <v>196.47</v>
      </c>
      <c r="G70" s="22">
        <v>-99.813200498132019</v>
      </c>
      <c r="H70" s="22">
        <v>-99.779834760087454</v>
      </c>
    </row>
    <row r="71" spans="1:8" outlineLevel="2" x14ac:dyDescent="0.25">
      <c r="A71" s="17" t="s">
        <v>73</v>
      </c>
      <c r="B71" s="17" t="s">
        <v>75</v>
      </c>
      <c r="C71" s="18">
        <v>426824.67</v>
      </c>
      <c r="D71" s="18">
        <v>2878570.54</v>
      </c>
      <c r="E71" s="18">
        <v>90843.48</v>
      </c>
      <c r="F71" s="18">
        <v>640187.27</v>
      </c>
      <c r="G71" s="19">
        <v>-78.71644110917957</v>
      </c>
      <c r="H71" s="19">
        <v>-77.76023685700612</v>
      </c>
    </row>
    <row r="72" spans="1:8" outlineLevel="2" x14ac:dyDescent="0.25">
      <c r="A72" s="20" t="s">
        <v>73</v>
      </c>
      <c r="B72" s="20" t="s">
        <v>181</v>
      </c>
      <c r="C72" s="21">
        <v>5350.8</v>
      </c>
      <c r="D72" s="21">
        <v>27817.439999999999</v>
      </c>
      <c r="E72" s="21">
        <v>709.8</v>
      </c>
      <c r="F72" s="21">
        <v>4715.8999999999996</v>
      </c>
      <c r="G72" s="22">
        <v>-86.734693877551024</v>
      </c>
      <c r="H72" s="22">
        <v>-83.04696621975279</v>
      </c>
    </row>
    <row r="73" spans="1:8" outlineLevel="2" x14ac:dyDescent="0.25">
      <c r="A73" s="17" t="s">
        <v>73</v>
      </c>
      <c r="B73" s="17" t="s">
        <v>156</v>
      </c>
      <c r="C73" s="18"/>
      <c r="D73" s="18"/>
      <c r="E73" s="18">
        <v>13731.9</v>
      </c>
      <c r="F73" s="18">
        <v>79675.199999999997</v>
      </c>
      <c r="G73" s="19">
        <v>0</v>
      </c>
      <c r="H73" s="19">
        <v>0</v>
      </c>
    </row>
    <row r="74" spans="1:8" outlineLevel="2" x14ac:dyDescent="0.25">
      <c r="A74" s="20" t="s">
        <v>73</v>
      </c>
      <c r="B74" s="20" t="s">
        <v>185</v>
      </c>
      <c r="C74" s="21">
        <v>928.2</v>
      </c>
      <c r="D74" s="21">
        <v>5270.04</v>
      </c>
      <c r="E74" s="21">
        <v>1900.08</v>
      </c>
      <c r="F74" s="21">
        <v>15206.76</v>
      </c>
      <c r="G74" s="22">
        <v>104.70588235294116</v>
      </c>
      <c r="H74" s="22">
        <v>188.55113054170369</v>
      </c>
    </row>
    <row r="75" spans="1:8" outlineLevel="2" x14ac:dyDescent="0.25">
      <c r="A75" s="17" t="s">
        <v>73</v>
      </c>
      <c r="B75" s="17" t="s">
        <v>76</v>
      </c>
      <c r="C75" s="18"/>
      <c r="D75" s="18"/>
      <c r="E75" s="18">
        <v>15711.56</v>
      </c>
      <c r="F75" s="18">
        <v>103367.96</v>
      </c>
      <c r="G75" s="19">
        <v>0</v>
      </c>
      <c r="H75" s="19">
        <v>0</v>
      </c>
    </row>
    <row r="76" spans="1:8" outlineLevel="2" x14ac:dyDescent="0.25">
      <c r="A76" s="20" t="s">
        <v>73</v>
      </c>
      <c r="B76" s="20" t="s">
        <v>157</v>
      </c>
      <c r="C76" s="21"/>
      <c r="D76" s="21"/>
      <c r="E76" s="21">
        <v>12901.5</v>
      </c>
      <c r="F76" s="21">
        <v>72028.22</v>
      </c>
      <c r="G76" s="22">
        <v>0</v>
      </c>
      <c r="H76" s="22">
        <v>0</v>
      </c>
    </row>
    <row r="77" spans="1:8" outlineLevel="2" x14ac:dyDescent="0.25">
      <c r="A77" s="17" t="s">
        <v>73</v>
      </c>
      <c r="B77" s="17" t="s">
        <v>182</v>
      </c>
      <c r="C77" s="18">
        <v>3734.64</v>
      </c>
      <c r="D77" s="18">
        <v>19332</v>
      </c>
      <c r="E77" s="18">
        <v>2424.2399999999998</v>
      </c>
      <c r="F77" s="18">
        <v>14136.62</v>
      </c>
      <c r="G77" s="19">
        <v>-35.087719298245617</v>
      </c>
      <c r="H77" s="19">
        <v>-26.874508586799088</v>
      </c>
    </row>
    <row r="78" spans="1:8" outlineLevel="2" x14ac:dyDescent="0.25">
      <c r="A78" s="20" t="s">
        <v>73</v>
      </c>
      <c r="B78" s="20" t="s">
        <v>158</v>
      </c>
      <c r="C78" s="21">
        <v>43000</v>
      </c>
      <c r="D78" s="21">
        <v>250332.47</v>
      </c>
      <c r="E78" s="21"/>
      <c r="F78" s="21"/>
      <c r="G78" s="22">
        <v>-100</v>
      </c>
      <c r="H78" s="22">
        <v>-100</v>
      </c>
    </row>
    <row r="79" spans="1:8" outlineLevel="2" x14ac:dyDescent="0.25">
      <c r="A79" s="17" t="s">
        <v>73</v>
      </c>
      <c r="B79" s="17" t="s">
        <v>159</v>
      </c>
      <c r="C79" s="18">
        <v>2511.6</v>
      </c>
      <c r="D79" s="18">
        <v>18998</v>
      </c>
      <c r="E79" s="18"/>
      <c r="F79" s="18"/>
      <c r="G79" s="19">
        <v>-100</v>
      </c>
      <c r="H79" s="19">
        <v>-100</v>
      </c>
    </row>
    <row r="80" spans="1:8" outlineLevel="2" x14ac:dyDescent="0.25">
      <c r="A80" s="20" t="s">
        <v>73</v>
      </c>
      <c r="B80" s="20" t="s">
        <v>77</v>
      </c>
      <c r="C80" s="21">
        <v>20382.18</v>
      </c>
      <c r="D80" s="21">
        <v>126514.91</v>
      </c>
      <c r="E80" s="21">
        <v>3743.2</v>
      </c>
      <c r="F80" s="21">
        <v>14727.59</v>
      </c>
      <c r="G80" s="22">
        <v>-81.634937970325055</v>
      </c>
      <c r="H80" s="22">
        <v>-88.359008436238852</v>
      </c>
    </row>
    <row r="81" spans="1:8" outlineLevel="2" x14ac:dyDescent="0.25">
      <c r="A81" s="17" t="s">
        <v>73</v>
      </c>
      <c r="B81" s="17" t="s">
        <v>78</v>
      </c>
      <c r="C81" s="18">
        <v>55626.48</v>
      </c>
      <c r="D81" s="18">
        <v>384814.7</v>
      </c>
      <c r="E81" s="18">
        <v>16304.65</v>
      </c>
      <c r="F81" s="18">
        <v>97418.65</v>
      </c>
      <c r="G81" s="19">
        <v>-70.689049531805708</v>
      </c>
      <c r="H81" s="19">
        <v>-74.684270117539697</v>
      </c>
    </row>
    <row r="82" spans="1:8" outlineLevel="2" x14ac:dyDescent="0.25">
      <c r="A82" s="20" t="s">
        <v>73</v>
      </c>
      <c r="B82" s="20" t="s">
        <v>146</v>
      </c>
      <c r="C82" s="21">
        <v>142232</v>
      </c>
      <c r="D82" s="21">
        <v>701656.26</v>
      </c>
      <c r="E82" s="21"/>
      <c r="F82" s="21"/>
      <c r="G82" s="22">
        <v>-100</v>
      </c>
      <c r="H82" s="22">
        <v>-100</v>
      </c>
    </row>
    <row r="83" spans="1:8" outlineLevel="2" x14ac:dyDescent="0.25">
      <c r="A83" s="17" t="s">
        <v>73</v>
      </c>
      <c r="B83" s="17" t="s">
        <v>183</v>
      </c>
      <c r="C83" s="18">
        <v>878.4</v>
      </c>
      <c r="D83" s="18">
        <v>4849.82</v>
      </c>
      <c r="E83" s="18">
        <v>1098</v>
      </c>
      <c r="F83" s="18">
        <v>6419.51</v>
      </c>
      <c r="G83" s="19">
        <v>25.000000000000004</v>
      </c>
      <c r="H83" s="19">
        <v>32.365943478314676</v>
      </c>
    </row>
    <row r="84" spans="1:8" outlineLevel="2" x14ac:dyDescent="0.25">
      <c r="A84" s="20" t="s">
        <v>73</v>
      </c>
      <c r="B84" s="20" t="s">
        <v>79</v>
      </c>
      <c r="C84" s="21"/>
      <c r="D84" s="21"/>
      <c r="E84" s="21">
        <v>1255.8</v>
      </c>
      <c r="F84" s="21">
        <v>8063.7</v>
      </c>
      <c r="G84" s="22">
        <v>0</v>
      </c>
      <c r="H84" s="22">
        <v>0</v>
      </c>
    </row>
    <row r="85" spans="1:8" outlineLevel="2" x14ac:dyDescent="0.25">
      <c r="A85" s="17" t="s">
        <v>73</v>
      </c>
      <c r="B85" s="17" t="s">
        <v>160</v>
      </c>
      <c r="C85" s="18">
        <v>2347.8000000000002</v>
      </c>
      <c r="D85" s="18">
        <v>15453.6</v>
      </c>
      <c r="E85" s="18">
        <v>5596.5</v>
      </c>
      <c r="F85" s="18">
        <v>40201.5</v>
      </c>
      <c r="G85" s="19">
        <v>138.37209302325581</v>
      </c>
      <c r="H85" s="19">
        <v>160.14326758813479</v>
      </c>
    </row>
    <row r="86" spans="1:8" outlineLevel="2" x14ac:dyDescent="0.25">
      <c r="A86" s="20" t="s">
        <v>73</v>
      </c>
      <c r="B86" s="20" t="s">
        <v>161</v>
      </c>
      <c r="C86" s="21">
        <v>163.80000000000001</v>
      </c>
      <c r="D86" s="21">
        <v>851.25</v>
      </c>
      <c r="E86" s="21">
        <v>2347.8000000000002</v>
      </c>
      <c r="F86" s="21">
        <v>13866.42</v>
      </c>
      <c r="G86" s="22">
        <v>1333.3333333333333</v>
      </c>
      <c r="H86" s="22">
        <v>1528.9480176211455</v>
      </c>
    </row>
    <row r="87" spans="1:8" outlineLevel="2" x14ac:dyDescent="0.25">
      <c r="A87" s="17" t="s">
        <v>73</v>
      </c>
      <c r="B87" s="17" t="s">
        <v>80</v>
      </c>
      <c r="C87" s="18">
        <v>33459.300000000003</v>
      </c>
      <c r="D87" s="18">
        <v>204188.92</v>
      </c>
      <c r="E87" s="18">
        <v>25339.86</v>
      </c>
      <c r="F87" s="18">
        <v>195785.02</v>
      </c>
      <c r="G87" s="19">
        <v>-24.266616456411228</v>
      </c>
      <c r="H87" s="19">
        <v>-4.1157473187085873</v>
      </c>
    </row>
    <row r="88" spans="1:8" outlineLevel="2" x14ac:dyDescent="0.25">
      <c r="A88" s="20" t="s">
        <v>73</v>
      </c>
      <c r="B88" s="20" t="s">
        <v>81</v>
      </c>
      <c r="C88" s="21">
        <v>132417.24</v>
      </c>
      <c r="D88" s="21">
        <v>737806.75</v>
      </c>
      <c r="E88" s="21">
        <v>66147.899999999994</v>
      </c>
      <c r="F88" s="21">
        <v>413297.13</v>
      </c>
      <c r="G88" s="22">
        <v>-50.045855056335569</v>
      </c>
      <c r="H88" s="22">
        <v>-43.983010456328842</v>
      </c>
    </row>
    <row r="89" spans="1:8" outlineLevel="2" x14ac:dyDescent="0.25">
      <c r="A89" s="17" t="s">
        <v>73</v>
      </c>
      <c r="B89" s="17" t="s">
        <v>82</v>
      </c>
      <c r="C89" s="18">
        <v>34725.599999999999</v>
      </c>
      <c r="D89" s="18">
        <v>227425.2</v>
      </c>
      <c r="E89" s="18">
        <v>15510.4</v>
      </c>
      <c r="F89" s="18">
        <v>98465.91</v>
      </c>
      <c r="G89" s="19">
        <v>-55.334393070242122</v>
      </c>
      <c r="H89" s="19">
        <v>-56.704045989626479</v>
      </c>
    </row>
    <row r="90" spans="1:8" outlineLevel="1" x14ac:dyDescent="0.25">
      <c r="A90" s="24" t="s">
        <v>83</v>
      </c>
      <c r="B90" s="24"/>
      <c r="C90" s="25">
        <f>SUBTOTAL(9,C68:C89)</f>
        <v>923767.2300000001</v>
      </c>
      <c r="D90" s="25">
        <f>SUBTOTAL(9,D68:D89)</f>
        <v>5703404.9300000006</v>
      </c>
      <c r="E90" s="25">
        <f>SUBTOTAL(9,E68:E89)</f>
        <v>277026.52999999997</v>
      </c>
      <c r="F90" s="25">
        <f>SUBTOTAL(9,F68:F89)</f>
        <v>1826771.5199999998</v>
      </c>
      <c r="G90" s="14">
        <f>(E90/C90-1)*100</f>
        <v>-70.011219168274692</v>
      </c>
      <c r="H90" s="14">
        <f>(F90/D90-1)*100</f>
        <v>-67.970509854715871</v>
      </c>
    </row>
    <row r="91" spans="1:8" outlineLevel="2" x14ac:dyDescent="0.25">
      <c r="A91" s="20" t="s">
        <v>84</v>
      </c>
      <c r="B91" s="20" t="s">
        <v>162</v>
      </c>
      <c r="C91" s="21">
        <v>49767.9</v>
      </c>
      <c r="D91" s="21">
        <v>268282.14</v>
      </c>
      <c r="E91" s="21">
        <v>6275.64</v>
      </c>
      <c r="F91" s="21">
        <v>28637.54</v>
      </c>
      <c r="G91" s="22">
        <v>-87.390185239883536</v>
      </c>
      <c r="H91" s="22">
        <v>-89.325588352620116</v>
      </c>
    </row>
    <row r="92" spans="1:8" outlineLevel="2" x14ac:dyDescent="0.25">
      <c r="A92" s="17" t="s">
        <v>84</v>
      </c>
      <c r="B92" s="17" t="s">
        <v>163</v>
      </c>
      <c r="C92" s="18">
        <v>11620.5</v>
      </c>
      <c r="D92" s="18">
        <v>69294.19</v>
      </c>
      <c r="E92" s="18">
        <v>10488.7</v>
      </c>
      <c r="F92" s="18">
        <v>67421.27</v>
      </c>
      <c r="G92" s="19">
        <v>-9.7396841788219035</v>
      </c>
      <c r="H92" s="19">
        <v>-2.7028528654422517</v>
      </c>
    </row>
    <row r="93" spans="1:8" outlineLevel="2" x14ac:dyDescent="0.25">
      <c r="A93" s="20" t="s">
        <v>84</v>
      </c>
      <c r="B93" s="20" t="s">
        <v>184</v>
      </c>
      <c r="C93" s="21"/>
      <c r="D93" s="21"/>
      <c r="E93" s="21">
        <v>1965.6</v>
      </c>
      <c r="F93" s="21">
        <v>13128.93</v>
      </c>
      <c r="G93" s="22">
        <v>0</v>
      </c>
      <c r="H93" s="22">
        <v>0</v>
      </c>
    </row>
    <row r="94" spans="1:8" outlineLevel="2" x14ac:dyDescent="0.25">
      <c r="A94" s="17" t="s">
        <v>84</v>
      </c>
      <c r="B94" s="17" t="s">
        <v>86</v>
      </c>
      <c r="C94" s="18">
        <v>57529.2</v>
      </c>
      <c r="D94" s="18">
        <v>322662.82</v>
      </c>
      <c r="E94" s="18">
        <v>81</v>
      </c>
      <c r="F94" s="18">
        <v>819</v>
      </c>
      <c r="G94" s="19">
        <v>-99.859201935712647</v>
      </c>
      <c r="H94" s="19">
        <v>-99.74617465997477</v>
      </c>
    </row>
    <row r="95" spans="1:8" outlineLevel="2" x14ac:dyDescent="0.25">
      <c r="A95" s="20" t="s">
        <v>84</v>
      </c>
      <c r="B95" s="20" t="s">
        <v>164</v>
      </c>
      <c r="C95" s="21">
        <v>7960.68</v>
      </c>
      <c r="D95" s="21">
        <v>48066.85</v>
      </c>
      <c r="E95" s="21"/>
      <c r="F95" s="21"/>
      <c r="G95" s="22">
        <v>-100</v>
      </c>
      <c r="H95" s="22">
        <v>-100</v>
      </c>
    </row>
    <row r="96" spans="1:8" outlineLevel="2" x14ac:dyDescent="0.25">
      <c r="A96" s="17" t="s">
        <v>84</v>
      </c>
      <c r="B96" s="17" t="s">
        <v>165</v>
      </c>
      <c r="C96" s="18">
        <v>606.26</v>
      </c>
      <c r="D96" s="18">
        <v>3534.24</v>
      </c>
      <c r="E96" s="18">
        <v>13716.48</v>
      </c>
      <c r="F96" s="18">
        <v>92396.88</v>
      </c>
      <c r="G96" s="19">
        <v>2162.4748457757396</v>
      </c>
      <c r="H96" s="19">
        <v>2514.3351894608177</v>
      </c>
    </row>
    <row r="97" spans="1:8" outlineLevel="2" x14ac:dyDescent="0.25">
      <c r="A97" s="20" t="s">
        <v>84</v>
      </c>
      <c r="B97" s="20" t="s">
        <v>87</v>
      </c>
      <c r="C97" s="21">
        <v>9181.66</v>
      </c>
      <c r="D97" s="21">
        <v>54140.99</v>
      </c>
      <c r="E97" s="21">
        <v>8269.4</v>
      </c>
      <c r="F97" s="21">
        <v>58286.05</v>
      </c>
      <c r="G97" s="22">
        <v>-9.9356761195687966</v>
      </c>
      <c r="H97" s="22">
        <v>7.656047663701762</v>
      </c>
    </row>
    <row r="98" spans="1:8" outlineLevel="2" x14ac:dyDescent="0.25">
      <c r="A98" s="17" t="s">
        <v>84</v>
      </c>
      <c r="B98" s="17" t="s">
        <v>88</v>
      </c>
      <c r="C98" s="18">
        <v>18127.2</v>
      </c>
      <c r="D98" s="18">
        <v>105915.78</v>
      </c>
      <c r="E98" s="18">
        <v>4222.7</v>
      </c>
      <c r="F98" s="18">
        <v>40855.599999999999</v>
      </c>
      <c r="G98" s="19">
        <v>-76.70517233770245</v>
      </c>
      <c r="H98" s="19">
        <v>-61.426333262144695</v>
      </c>
    </row>
    <row r="99" spans="1:8" outlineLevel="2" x14ac:dyDescent="0.25">
      <c r="A99" s="20" t="s">
        <v>84</v>
      </c>
      <c r="B99" s="20" t="s">
        <v>166</v>
      </c>
      <c r="C99" s="21">
        <v>7412.7</v>
      </c>
      <c r="D99" s="21">
        <v>43119.99</v>
      </c>
      <c r="E99" s="21">
        <v>13165.88</v>
      </c>
      <c r="F99" s="21">
        <v>86157.28</v>
      </c>
      <c r="G99" s="22">
        <v>77.61247588597945</v>
      </c>
      <c r="H99" s="22">
        <v>99.808209603017076</v>
      </c>
    </row>
    <row r="100" spans="1:8" outlineLevel="2" x14ac:dyDescent="0.25">
      <c r="A100" s="17" t="s">
        <v>84</v>
      </c>
      <c r="B100" s="17" t="s">
        <v>89</v>
      </c>
      <c r="C100" s="18">
        <v>46366.32</v>
      </c>
      <c r="D100" s="18">
        <v>226638.59</v>
      </c>
      <c r="E100" s="18">
        <v>20322.12</v>
      </c>
      <c r="F100" s="18">
        <v>121312.28</v>
      </c>
      <c r="G100" s="19">
        <v>-56.170513424399438</v>
      </c>
      <c r="H100" s="19">
        <v>-46.473246237544984</v>
      </c>
    </row>
    <row r="101" spans="1:8" outlineLevel="2" x14ac:dyDescent="0.25">
      <c r="A101" s="20" t="s">
        <v>84</v>
      </c>
      <c r="B101" s="20" t="s">
        <v>167</v>
      </c>
      <c r="C101" s="21">
        <v>47658.52</v>
      </c>
      <c r="D101" s="21">
        <v>339889.91999999998</v>
      </c>
      <c r="E101" s="21"/>
      <c r="F101" s="21"/>
      <c r="G101" s="22">
        <v>-100</v>
      </c>
      <c r="H101" s="22">
        <v>-100</v>
      </c>
    </row>
    <row r="102" spans="1:8" outlineLevel="2" x14ac:dyDescent="0.25">
      <c r="A102" s="17" t="s">
        <v>84</v>
      </c>
      <c r="B102" s="17" t="s">
        <v>90</v>
      </c>
      <c r="C102" s="18">
        <v>530240.69999999995</v>
      </c>
      <c r="D102" s="18">
        <v>2717773.84</v>
      </c>
      <c r="E102" s="18">
        <v>243682.99</v>
      </c>
      <c r="F102" s="18">
        <v>1370586.06</v>
      </c>
      <c r="G102" s="19">
        <v>-54.042948796650272</v>
      </c>
      <c r="H102" s="19">
        <v>-49.569532246288738</v>
      </c>
    </row>
    <row r="103" spans="1:8" outlineLevel="1" x14ac:dyDescent="0.25">
      <c r="A103" s="24" t="s">
        <v>91</v>
      </c>
      <c r="B103" s="24"/>
      <c r="C103" s="25">
        <f>SUBTOTAL(9,C91:C102)</f>
        <v>786471.6399999999</v>
      </c>
      <c r="D103" s="25">
        <f>SUBTOTAL(9,D91:D102)</f>
        <v>4199319.3499999996</v>
      </c>
      <c r="E103" s="25">
        <f>SUBTOTAL(9,E91:E102)</f>
        <v>322190.51</v>
      </c>
      <c r="F103" s="25">
        <f>SUBTOTAL(9,F91:F102)</f>
        <v>1879600.8900000001</v>
      </c>
      <c r="G103" s="14">
        <f>(E103/C103-1)*100</f>
        <v>-59.033422997935439</v>
      </c>
      <c r="H103" s="14">
        <f>(F103/D103-1)*100</f>
        <v>-55.240344128626461</v>
      </c>
    </row>
    <row r="104" spans="1:8" outlineLevel="2" x14ac:dyDescent="0.25">
      <c r="A104" s="20" t="s">
        <v>92</v>
      </c>
      <c r="B104" s="20" t="s">
        <v>93</v>
      </c>
      <c r="C104" s="21"/>
      <c r="D104" s="21"/>
      <c r="E104" s="21">
        <v>82.5</v>
      </c>
      <c r="F104" s="21">
        <v>728.31</v>
      </c>
      <c r="G104" s="22">
        <v>0</v>
      </c>
      <c r="H104" s="22">
        <v>0</v>
      </c>
    </row>
    <row r="105" spans="1:8" outlineLevel="2" x14ac:dyDescent="0.25">
      <c r="A105" s="17" t="s">
        <v>92</v>
      </c>
      <c r="B105" s="17" t="s">
        <v>94</v>
      </c>
      <c r="C105" s="18">
        <v>144405.23000000001</v>
      </c>
      <c r="D105" s="18">
        <v>867998.47</v>
      </c>
      <c r="E105" s="18">
        <v>112076.41</v>
      </c>
      <c r="F105" s="18">
        <v>760554.73</v>
      </c>
      <c r="G105" s="19">
        <v>-22.387568649695034</v>
      </c>
      <c r="H105" s="19">
        <v>-12.378332878858647</v>
      </c>
    </row>
    <row r="106" spans="1:8" outlineLevel="2" x14ac:dyDescent="0.25">
      <c r="A106" s="20" t="s">
        <v>92</v>
      </c>
      <c r="B106" s="20" t="s">
        <v>95</v>
      </c>
      <c r="C106" s="21">
        <v>177185.58</v>
      </c>
      <c r="D106" s="21">
        <v>907502.46</v>
      </c>
      <c r="E106" s="21">
        <v>74855.490000000005</v>
      </c>
      <c r="F106" s="21">
        <v>449409.71</v>
      </c>
      <c r="G106" s="22">
        <v>-57.753057556941137</v>
      </c>
      <c r="H106" s="22">
        <v>-50.478403110885225</v>
      </c>
    </row>
    <row r="107" spans="1:8" outlineLevel="2" x14ac:dyDescent="0.25">
      <c r="A107" s="17" t="s">
        <v>92</v>
      </c>
      <c r="B107" s="17" t="s">
        <v>96</v>
      </c>
      <c r="C107" s="18"/>
      <c r="D107" s="18"/>
      <c r="E107" s="18">
        <v>11258.52</v>
      </c>
      <c r="F107" s="18">
        <v>63503.68</v>
      </c>
      <c r="G107" s="19">
        <v>0</v>
      </c>
      <c r="H107" s="19">
        <v>0</v>
      </c>
    </row>
    <row r="108" spans="1:8" outlineLevel="2" x14ac:dyDescent="0.25">
      <c r="A108" s="20" t="s">
        <v>92</v>
      </c>
      <c r="B108" s="20" t="s">
        <v>97</v>
      </c>
      <c r="C108" s="21">
        <v>31232.6</v>
      </c>
      <c r="D108" s="21">
        <v>183739.87</v>
      </c>
      <c r="E108" s="21">
        <v>49357.31</v>
      </c>
      <c r="F108" s="21">
        <v>276373.40000000002</v>
      </c>
      <c r="G108" s="22">
        <v>58.031383874541348</v>
      </c>
      <c r="H108" s="22">
        <v>50.415584815641829</v>
      </c>
    </row>
    <row r="109" spans="1:8" outlineLevel="2" x14ac:dyDescent="0.25">
      <c r="A109" s="17" t="s">
        <v>92</v>
      </c>
      <c r="B109" s="17" t="s">
        <v>98</v>
      </c>
      <c r="C109" s="18">
        <v>9086.77</v>
      </c>
      <c r="D109" s="18">
        <v>71227.710000000006</v>
      </c>
      <c r="E109" s="18">
        <v>874.54</v>
      </c>
      <c r="F109" s="18">
        <v>5917.14</v>
      </c>
      <c r="G109" s="19">
        <v>-90.375678046214432</v>
      </c>
      <c r="H109" s="19">
        <v>-91.69264321427714</v>
      </c>
    </row>
    <row r="110" spans="1:8" outlineLevel="2" x14ac:dyDescent="0.25">
      <c r="A110" s="20" t="s">
        <v>92</v>
      </c>
      <c r="B110" s="20" t="s">
        <v>99</v>
      </c>
      <c r="C110" s="21">
        <v>13750.77</v>
      </c>
      <c r="D110" s="21">
        <v>94421.71</v>
      </c>
      <c r="E110" s="21"/>
      <c r="F110" s="21"/>
      <c r="G110" s="22">
        <v>-100</v>
      </c>
      <c r="H110" s="22">
        <v>-100</v>
      </c>
    </row>
    <row r="111" spans="1:8" outlineLevel="2" x14ac:dyDescent="0.25">
      <c r="A111" s="17" t="s">
        <v>92</v>
      </c>
      <c r="B111" s="17" t="s">
        <v>100</v>
      </c>
      <c r="C111" s="18">
        <v>239049.86</v>
      </c>
      <c r="D111" s="18">
        <v>1692742.75</v>
      </c>
      <c r="E111" s="18">
        <v>186855.62</v>
      </c>
      <c r="F111" s="18">
        <v>1487149.45</v>
      </c>
      <c r="G111" s="19">
        <v>-21.834039141457765</v>
      </c>
      <c r="H111" s="19">
        <v>-12.145572621711128</v>
      </c>
    </row>
    <row r="112" spans="1:8" outlineLevel="2" x14ac:dyDescent="0.25">
      <c r="A112" s="20" t="s">
        <v>92</v>
      </c>
      <c r="B112" s="20" t="s">
        <v>101</v>
      </c>
      <c r="C112" s="21">
        <v>2698.8</v>
      </c>
      <c r="D112" s="21">
        <v>18994.23</v>
      </c>
      <c r="E112" s="21">
        <v>218.4</v>
      </c>
      <c r="F112" s="21">
        <v>1644</v>
      </c>
      <c r="G112" s="22">
        <v>-91.907514450867041</v>
      </c>
      <c r="H112" s="22">
        <v>-91.344739955239035</v>
      </c>
    </row>
    <row r="113" spans="1:8" outlineLevel="2" x14ac:dyDescent="0.25">
      <c r="A113" s="17" t="s">
        <v>92</v>
      </c>
      <c r="B113" s="17" t="s">
        <v>102</v>
      </c>
      <c r="C113" s="18">
        <v>728721.16</v>
      </c>
      <c r="D113" s="18">
        <v>4180748.57</v>
      </c>
      <c r="E113" s="18">
        <v>642579.61</v>
      </c>
      <c r="F113" s="18">
        <v>3718537.86</v>
      </c>
      <c r="G113" s="19">
        <v>-11.82092063856085</v>
      </c>
      <c r="H113" s="19">
        <v>-11.055692593348182</v>
      </c>
    </row>
    <row r="114" spans="1:8" outlineLevel="1" x14ac:dyDescent="0.25">
      <c r="A114" s="24" t="s">
        <v>103</v>
      </c>
      <c r="B114" s="24"/>
      <c r="C114" s="25">
        <f>SUBTOTAL(9,C104:C113)</f>
        <v>1346130.77</v>
      </c>
      <c r="D114" s="25">
        <f>SUBTOTAL(9,D104:D113)</f>
        <v>8017375.7699999996</v>
      </c>
      <c r="E114" s="25">
        <f>SUBTOTAL(9,E104:E113)</f>
        <v>1078158.3999999999</v>
      </c>
      <c r="F114" s="25">
        <f>SUBTOTAL(9,F104:F113)</f>
        <v>6763818.2799999993</v>
      </c>
      <c r="G114" s="14">
        <f>(E114/C114-1)*100</f>
        <v>-19.906860163370322</v>
      </c>
      <c r="H114" s="14">
        <f>(F114/D114-1)*100</f>
        <v>-15.635508749516925</v>
      </c>
    </row>
    <row r="115" spans="1:8" outlineLevel="2" x14ac:dyDescent="0.25">
      <c r="A115" s="20" t="s">
        <v>188</v>
      </c>
      <c r="B115" s="20" t="s">
        <v>189</v>
      </c>
      <c r="C115" s="21"/>
      <c r="D115" s="21"/>
      <c r="E115" s="21">
        <v>1201.2</v>
      </c>
      <c r="F115" s="21">
        <v>8379.7999999999993</v>
      </c>
      <c r="G115" s="22">
        <v>0</v>
      </c>
      <c r="H115" s="22">
        <v>0</v>
      </c>
    </row>
    <row r="116" spans="1:8" outlineLevel="1" x14ac:dyDescent="0.25">
      <c r="A116" s="24" t="s">
        <v>190</v>
      </c>
      <c r="B116" s="24"/>
      <c r="C116" s="25">
        <f>SUBTOTAL(9,C115:C115)</f>
        <v>0</v>
      </c>
      <c r="D116" s="25">
        <f>SUBTOTAL(9,D115:D115)</f>
        <v>0</v>
      </c>
      <c r="E116" s="25">
        <f>SUBTOTAL(9,E115:E115)</f>
        <v>1201.2</v>
      </c>
      <c r="F116" s="25">
        <f>SUBTOTAL(9,F115:F115)</f>
        <v>8379.7999999999993</v>
      </c>
      <c r="G116" s="14" t="e">
        <f>(E116/C116-1)*100</f>
        <v>#DIV/0!</v>
      </c>
      <c r="H116" s="14" t="e">
        <f>(F116/D116-1)*100</f>
        <v>#DIV/0!</v>
      </c>
    </row>
    <row r="117" spans="1:8" outlineLevel="2" x14ac:dyDescent="0.25">
      <c r="A117" s="17" t="s">
        <v>104</v>
      </c>
      <c r="B117" s="17" t="s">
        <v>105</v>
      </c>
      <c r="C117" s="18">
        <v>19041292.27</v>
      </c>
      <c r="D117" s="18">
        <v>86216647.560000002</v>
      </c>
      <c r="E117" s="18">
        <v>5708633.1299999999</v>
      </c>
      <c r="F117" s="18">
        <v>25816278.420000002</v>
      </c>
      <c r="G117" s="19">
        <v>-70.019717942179355</v>
      </c>
      <c r="H117" s="19">
        <v>-70.056503992417589</v>
      </c>
    </row>
    <row r="118" spans="1:8" outlineLevel="2" x14ac:dyDescent="0.25">
      <c r="A118" s="20" t="s">
        <v>104</v>
      </c>
      <c r="B118" s="20" t="s">
        <v>106</v>
      </c>
      <c r="C118" s="21">
        <v>2280962.02</v>
      </c>
      <c r="D118" s="21">
        <v>11937631.789999999</v>
      </c>
      <c r="E118" s="21">
        <v>828810.2</v>
      </c>
      <c r="F118" s="21">
        <v>4580937.1500000004</v>
      </c>
      <c r="G118" s="22">
        <v>-63.664006996486506</v>
      </c>
      <c r="H118" s="22">
        <v>-61.626081030264373</v>
      </c>
    </row>
    <row r="119" spans="1:8" outlineLevel="1" x14ac:dyDescent="0.25">
      <c r="A119" s="24" t="s">
        <v>107</v>
      </c>
      <c r="B119" s="24"/>
      <c r="C119" s="25">
        <f>SUBTOTAL(9,C117:C118)</f>
        <v>21322254.289999999</v>
      </c>
      <c r="D119" s="25">
        <f>SUBTOTAL(9,D117:D118)</f>
        <v>98154279.349999994</v>
      </c>
      <c r="E119" s="25">
        <f>SUBTOTAL(9,E117:E118)</f>
        <v>6537443.3300000001</v>
      </c>
      <c r="F119" s="25">
        <f>SUBTOTAL(9,F117:F118)</f>
        <v>30397215.57</v>
      </c>
      <c r="G119" s="14">
        <f>(E119/C119-1)*100</f>
        <v>-69.33981163020826</v>
      </c>
      <c r="H119" s="14">
        <f>(F119/D119-1)*100</f>
        <v>-69.031186646881523</v>
      </c>
    </row>
    <row r="120" spans="1:8" outlineLevel="2" x14ac:dyDescent="0.25">
      <c r="A120" s="17" t="s">
        <v>108</v>
      </c>
      <c r="B120" s="17" t="s">
        <v>109</v>
      </c>
      <c r="C120" s="18">
        <v>1297798.8999999999</v>
      </c>
      <c r="D120" s="18">
        <v>6569400.4800000004</v>
      </c>
      <c r="E120" s="18">
        <v>454652.06</v>
      </c>
      <c r="F120" s="18">
        <v>2640409.48</v>
      </c>
      <c r="G120" s="19">
        <v>-64.967449117116672</v>
      </c>
      <c r="H120" s="19">
        <v>-59.807451409934444</v>
      </c>
    </row>
    <row r="121" spans="1:8" outlineLevel="2" x14ac:dyDescent="0.25">
      <c r="A121" s="20" t="s">
        <v>108</v>
      </c>
      <c r="B121" s="20" t="s">
        <v>168</v>
      </c>
      <c r="C121" s="21">
        <v>18325.580000000002</v>
      </c>
      <c r="D121" s="21">
        <v>115976.77</v>
      </c>
      <c r="E121" s="21">
        <v>18168.150000000001</v>
      </c>
      <c r="F121" s="21">
        <v>126502.05</v>
      </c>
      <c r="G121" s="22">
        <v>-0.85907240043698629</v>
      </c>
      <c r="H121" s="22">
        <v>9.0753346553796934</v>
      </c>
    </row>
    <row r="122" spans="1:8" outlineLevel="2" x14ac:dyDescent="0.25">
      <c r="A122" s="17" t="s">
        <v>108</v>
      </c>
      <c r="B122" s="17" t="s">
        <v>169</v>
      </c>
      <c r="C122" s="18">
        <v>51958.03</v>
      </c>
      <c r="D122" s="18">
        <v>327265.67</v>
      </c>
      <c r="E122" s="18">
        <v>4269.72</v>
      </c>
      <c r="F122" s="18">
        <v>27710.15</v>
      </c>
      <c r="G122" s="19">
        <v>-91.782367422321443</v>
      </c>
      <c r="H122" s="19">
        <v>-91.532827137047391</v>
      </c>
    </row>
    <row r="123" spans="1:8" outlineLevel="2" x14ac:dyDescent="0.25">
      <c r="A123" s="20" t="s">
        <v>108</v>
      </c>
      <c r="B123" s="20" t="s">
        <v>110</v>
      </c>
      <c r="C123" s="21">
        <v>55360.76</v>
      </c>
      <c r="D123" s="21">
        <v>319203.12</v>
      </c>
      <c r="E123" s="21">
        <v>33790.120000000003</v>
      </c>
      <c r="F123" s="21">
        <v>190501.77</v>
      </c>
      <c r="G123" s="22">
        <v>-38.963771451114468</v>
      </c>
      <c r="H123" s="22">
        <v>-40.319577703375835</v>
      </c>
    </row>
    <row r="124" spans="1:8" outlineLevel="1" x14ac:dyDescent="0.25">
      <c r="A124" s="24" t="s">
        <v>111</v>
      </c>
      <c r="B124" s="24"/>
      <c r="C124" s="25">
        <f>SUBTOTAL(9,C120:C123)</f>
        <v>1423443.27</v>
      </c>
      <c r="D124" s="25">
        <f>SUBTOTAL(9,D120:D123)</f>
        <v>7331846.04</v>
      </c>
      <c r="E124" s="25">
        <f>SUBTOTAL(9,E120:E123)</f>
        <v>510880.05</v>
      </c>
      <c r="F124" s="25">
        <f>SUBTOTAL(9,F120:F123)</f>
        <v>2985123.4499999997</v>
      </c>
      <c r="G124" s="14">
        <f>(E124/C124-1)*100</f>
        <v>-64.10956019343152</v>
      </c>
      <c r="H124" s="14">
        <f>(F124/D124-1)*100</f>
        <v>-59.285513720361763</v>
      </c>
    </row>
    <row r="125" spans="1:8" outlineLevel="2" x14ac:dyDescent="0.25">
      <c r="A125" s="17" t="s">
        <v>112</v>
      </c>
      <c r="B125" s="17" t="s">
        <v>113</v>
      </c>
      <c r="C125" s="18">
        <v>67211.679999999993</v>
      </c>
      <c r="D125" s="18">
        <v>462275.05</v>
      </c>
      <c r="E125" s="18">
        <v>36101.519999999997</v>
      </c>
      <c r="F125" s="18">
        <v>258743.89</v>
      </c>
      <c r="G125" s="19">
        <v>-46.286835859481563</v>
      </c>
      <c r="H125" s="19">
        <v>-44.028151638294119</v>
      </c>
    </row>
    <row r="126" spans="1:8" outlineLevel="2" x14ac:dyDescent="0.25">
      <c r="A126" s="20" t="s">
        <v>112</v>
      </c>
      <c r="B126" s="20" t="s">
        <v>114</v>
      </c>
      <c r="C126" s="21">
        <v>279275.40000000002</v>
      </c>
      <c r="D126" s="21">
        <v>1482281.37</v>
      </c>
      <c r="E126" s="21">
        <v>238627.34</v>
      </c>
      <c r="F126" s="21">
        <v>1656843.11</v>
      </c>
      <c r="G126" s="22">
        <v>-14.554830106769169</v>
      </c>
      <c r="H126" s="22">
        <v>11.776558994329125</v>
      </c>
    </row>
    <row r="127" spans="1:8" outlineLevel="2" x14ac:dyDescent="0.25">
      <c r="A127" s="17" t="s">
        <v>112</v>
      </c>
      <c r="B127" s="17" t="s">
        <v>115</v>
      </c>
      <c r="C127" s="18">
        <v>202294.8</v>
      </c>
      <c r="D127" s="18">
        <v>1423346.95</v>
      </c>
      <c r="E127" s="18"/>
      <c r="F127" s="18"/>
      <c r="G127" s="19">
        <v>-100</v>
      </c>
      <c r="H127" s="19">
        <v>-100</v>
      </c>
    </row>
    <row r="128" spans="1:8" outlineLevel="2" x14ac:dyDescent="0.25">
      <c r="A128" s="20" t="s">
        <v>112</v>
      </c>
      <c r="B128" s="20" t="s">
        <v>116</v>
      </c>
      <c r="C128" s="21">
        <v>218029.58</v>
      </c>
      <c r="D128" s="21">
        <v>1379738.83</v>
      </c>
      <c r="E128" s="21">
        <v>252574.12</v>
      </c>
      <c r="F128" s="21">
        <v>1675505.16</v>
      </c>
      <c r="G128" s="22">
        <v>15.843969428368395</v>
      </c>
      <c r="H128" s="22">
        <v>21.436399669928825</v>
      </c>
    </row>
    <row r="129" spans="1:8" outlineLevel="2" x14ac:dyDescent="0.25">
      <c r="A129" s="17" t="s">
        <v>112</v>
      </c>
      <c r="B129" s="17" t="s">
        <v>117</v>
      </c>
      <c r="C129" s="18">
        <v>286323.31</v>
      </c>
      <c r="D129" s="18">
        <v>1891073.12</v>
      </c>
      <c r="E129" s="18">
        <v>192395.73</v>
      </c>
      <c r="F129" s="18">
        <v>933049.77</v>
      </c>
      <c r="G129" s="19">
        <v>-32.804726936133832</v>
      </c>
      <c r="H129" s="19">
        <v>-50.660301807896253</v>
      </c>
    </row>
    <row r="130" spans="1:8" outlineLevel="2" x14ac:dyDescent="0.25">
      <c r="A130" s="20" t="s">
        <v>112</v>
      </c>
      <c r="B130" s="20" t="s">
        <v>118</v>
      </c>
      <c r="C130" s="21">
        <v>294472.83</v>
      </c>
      <c r="D130" s="21">
        <v>1560209.67</v>
      </c>
      <c r="E130" s="21">
        <v>76299.75</v>
      </c>
      <c r="F130" s="21">
        <v>371590.79</v>
      </c>
      <c r="G130" s="22">
        <v>-74.089375240493325</v>
      </c>
      <c r="H130" s="22">
        <v>-76.183278623058399</v>
      </c>
    </row>
    <row r="131" spans="1:8" outlineLevel="2" x14ac:dyDescent="0.25">
      <c r="A131" s="17" t="s">
        <v>112</v>
      </c>
      <c r="B131" s="17" t="s">
        <v>119</v>
      </c>
      <c r="C131" s="18">
        <v>47000</v>
      </c>
      <c r="D131" s="18">
        <v>196303.06</v>
      </c>
      <c r="E131" s="18">
        <v>24000</v>
      </c>
      <c r="F131" s="18">
        <v>87782.3</v>
      </c>
      <c r="G131" s="19">
        <v>-48.936170212765958</v>
      </c>
      <c r="H131" s="19">
        <v>-55.282255915929177</v>
      </c>
    </row>
    <row r="132" spans="1:8" outlineLevel="2" x14ac:dyDescent="0.25">
      <c r="A132" s="20" t="s">
        <v>112</v>
      </c>
      <c r="B132" s="20" t="s">
        <v>120</v>
      </c>
      <c r="C132" s="21">
        <v>78569.009999999995</v>
      </c>
      <c r="D132" s="21">
        <v>582342.43999999994</v>
      </c>
      <c r="E132" s="21">
        <v>50639.4</v>
      </c>
      <c r="F132" s="21">
        <v>323603.62</v>
      </c>
      <c r="G132" s="22">
        <v>-35.547870591725662</v>
      </c>
      <c r="H132" s="22">
        <v>-44.430699572574511</v>
      </c>
    </row>
    <row r="133" spans="1:8" outlineLevel="2" x14ac:dyDescent="0.25">
      <c r="A133" s="17" t="s">
        <v>112</v>
      </c>
      <c r="B133" s="17" t="s">
        <v>121</v>
      </c>
      <c r="C133" s="18">
        <v>1977078.94</v>
      </c>
      <c r="D133" s="18">
        <v>10185981.310000001</v>
      </c>
      <c r="E133" s="18">
        <v>621492.69999999995</v>
      </c>
      <c r="F133" s="18">
        <v>3918023.64</v>
      </c>
      <c r="G133" s="19">
        <v>-68.565104436345877</v>
      </c>
      <c r="H133" s="19">
        <v>-61.535138139773395</v>
      </c>
    </row>
    <row r="134" spans="1:8" outlineLevel="2" x14ac:dyDescent="0.25">
      <c r="A134" s="20" t="s">
        <v>112</v>
      </c>
      <c r="B134" s="20" t="s">
        <v>122</v>
      </c>
      <c r="C134" s="21">
        <v>104621.81</v>
      </c>
      <c r="D134" s="21">
        <v>774774</v>
      </c>
      <c r="E134" s="21">
        <v>22456.98</v>
      </c>
      <c r="F134" s="21">
        <v>155215.95000000001</v>
      </c>
      <c r="G134" s="22">
        <v>-78.535087473634803</v>
      </c>
      <c r="H134" s="22">
        <v>-79.96629339652597</v>
      </c>
    </row>
    <row r="135" spans="1:8" outlineLevel="2" x14ac:dyDescent="0.25">
      <c r="A135" s="17" t="s">
        <v>112</v>
      </c>
      <c r="B135" s="17" t="s">
        <v>123</v>
      </c>
      <c r="C135" s="18">
        <v>52200.33</v>
      </c>
      <c r="D135" s="18">
        <v>305261.28000000003</v>
      </c>
      <c r="E135" s="18">
        <v>8008.68</v>
      </c>
      <c r="F135" s="18">
        <v>78908.77</v>
      </c>
      <c r="G135" s="19">
        <v>-84.657798140356576</v>
      </c>
      <c r="H135" s="19">
        <v>-74.150416325319739</v>
      </c>
    </row>
    <row r="136" spans="1:8" outlineLevel="2" x14ac:dyDescent="0.25">
      <c r="A136" s="20" t="s">
        <v>112</v>
      </c>
      <c r="B136" s="20" t="s">
        <v>124</v>
      </c>
      <c r="C136" s="21">
        <v>1514149.3</v>
      </c>
      <c r="D136" s="21">
        <v>7005806.0999999996</v>
      </c>
      <c r="E136" s="21">
        <v>200606.64</v>
      </c>
      <c r="F136" s="21">
        <v>999461.66</v>
      </c>
      <c r="G136" s="22">
        <v>-86.751198181051237</v>
      </c>
      <c r="H136" s="22">
        <v>-85.733809275709191</v>
      </c>
    </row>
    <row r="137" spans="1:8" outlineLevel="2" x14ac:dyDescent="0.25">
      <c r="A137" s="17" t="s">
        <v>112</v>
      </c>
      <c r="B137" s="17" t="s">
        <v>125</v>
      </c>
      <c r="C137" s="18">
        <v>152456.54</v>
      </c>
      <c r="D137" s="18">
        <v>957831.33</v>
      </c>
      <c r="E137" s="18">
        <v>119680.18</v>
      </c>
      <c r="F137" s="18">
        <v>778245.62</v>
      </c>
      <c r="G137" s="19">
        <v>-21.498821893767243</v>
      </c>
      <c r="H137" s="19">
        <v>-18.749199819972475</v>
      </c>
    </row>
    <row r="138" spans="1:8" outlineLevel="2" x14ac:dyDescent="0.25">
      <c r="A138" s="20" t="s">
        <v>112</v>
      </c>
      <c r="B138" s="20" t="s">
        <v>126</v>
      </c>
      <c r="C138" s="21">
        <v>112257.60000000001</v>
      </c>
      <c r="D138" s="21">
        <v>496994.17</v>
      </c>
      <c r="E138" s="21">
        <v>241191.12</v>
      </c>
      <c r="F138" s="21">
        <v>1256604.0900000001</v>
      </c>
      <c r="G138" s="22">
        <v>114.85504767605933</v>
      </c>
      <c r="H138" s="22">
        <v>152.84081098979493</v>
      </c>
    </row>
    <row r="139" spans="1:8" outlineLevel="1" x14ac:dyDescent="0.25">
      <c r="A139" s="24" t="s">
        <v>127</v>
      </c>
      <c r="B139" s="24"/>
      <c r="C139" s="25">
        <f>SUBTOTAL(9,C125:C138)</f>
        <v>5385941.1299999999</v>
      </c>
      <c r="D139" s="25">
        <f>SUBTOTAL(9,D125:D138)</f>
        <v>28704218.68</v>
      </c>
      <c r="E139" s="25">
        <f>SUBTOTAL(9,E125:E138)</f>
        <v>2084074.1599999997</v>
      </c>
      <c r="F139" s="25">
        <f>SUBTOTAL(9,F125:F138)</f>
        <v>12493578.369999997</v>
      </c>
      <c r="G139" s="14">
        <f>(E139/C139-1)*100</f>
        <v>-61.305292618376619</v>
      </c>
      <c r="H139" s="14">
        <f>(F139/D139-1)*100</f>
        <v>-56.474765924546674</v>
      </c>
    </row>
    <row r="140" spans="1:8" outlineLevel="2" x14ac:dyDescent="0.25">
      <c r="A140" s="17" t="s">
        <v>128</v>
      </c>
      <c r="B140" s="17" t="s">
        <v>147</v>
      </c>
      <c r="C140" s="18">
        <v>2620.8000000000002</v>
      </c>
      <c r="D140" s="18">
        <v>21571.200000000001</v>
      </c>
      <c r="E140" s="18">
        <v>144520</v>
      </c>
      <c r="F140" s="18">
        <v>634396.88</v>
      </c>
      <c r="G140" s="19">
        <v>5414.3467643467648</v>
      </c>
      <c r="H140" s="19">
        <v>2840.9438510606738</v>
      </c>
    </row>
    <row r="141" spans="1:8" outlineLevel="2" x14ac:dyDescent="0.25">
      <c r="A141" s="20" t="s">
        <v>128</v>
      </c>
      <c r="B141" s="20" t="s">
        <v>148</v>
      </c>
      <c r="C141" s="21">
        <v>252770</v>
      </c>
      <c r="D141" s="21">
        <v>1016125.7</v>
      </c>
      <c r="E141" s="21">
        <v>559648</v>
      </c>
      <c r="F141" s="21">
        <v>2032307.02</v>
      </c>
      <c r="G141" s="22">
        <v>121.40602128417139</v>
      </c>
      <c r="H141" s="22">
        <v>100.00547373223608</v>
      </c>
    </row>
    <row r="142" spans="1:8" outlineLevel="1" x14ac:dyDescent="0.25">
      <c r="A142" s="24" t="s">
        <v>131</v>
      </c>
      <c r="B142" s="24"/>
      <c r="C142" s="25">
        <f>SUBTOTAL(9,C140:C141)</f>
        <v>255390.8</v>
      </c>
      <c r="D142" s="25">
        <f>SUBTOTAL(9,D140:D141)</f>
        <v>1037696.8999999999</v>
      </c>
      <c r="E142" s="25">
        <f>SUBTOTAL(9,E140:E141)</f>
        <v>704168</v>
      </c>
      <c r="F142" s="25">
        <f>SUBTOTAL(9,F140:F141)</f>
        <v>2666703.9</v>
      </c>
      <c r="G142" s="14">
        <f>(E142/C142-1)*100</f>
        <v>175.72175661770123</v>
      </c>
      <c r="H142" s="14">
        <f>(F142/D142-1)*100</f>
        <v>156.98293017932309</v>
      </c>
    </row>
    <row r="143" spans="1:8" outlineLevel="2" x14ac:dyDescent="0.25">
      <c r="A143" s="17" t="s">
        <v>132</v>
      </c>
      <c r="B143" s="17" t="s">
        <v>133</v>
      </c>
      <c r="C143" s="18">
        <v>59351.56</v>
      </c>
      <c r="D143" s="18">
        <v>324381.84999999998</v>
      </c>
      <c r="E143" s="18">
        <v>37408.03</v>
      </c>
      <c r="F143" s="18">
        <v>243316.67</v>
      </c>
      <c r="G143" s="19">
        <v>-36.972120025151824</v>
      </c>
      <c r="H143" s="19">
        <v>-24.990664551669575</v>
      </c>
    </row>
    <row r="144" spans="1:8" outlineLevel="2" x14ac:dyDescent="0.25">
      <c r="A144" s="20" t="s">
        <v>132</v>
      </c>
      <c r="B144" s="20" t="s">
        <v>134</v>
      </c>
      <c r="C144" s="21">
        <v>248151.54</v>
      </c>
      <c r="D144" s="21">
        <v>1360740.94</v>
      </c>
      <c r="E144" s="21">
        <v>102364.08</v>
      </c>
      <c r="F144" s="21">
        <v>572999.54</v>
      </c>
      <c r="G144" s="22">
        <v>-58.749367422825593</v>
      </c>
      <c r="H144" s="22">
        <v>-57.890622442799426</v>
      </c>
    </row>
    <row r="145" spans="1:8" outlineLevel="2" x14ac:dyDescent="0.25">
      <c r="A145" s="17" t="s">
        <v>132</v>
      </c>
      <c r="B145" s="17" t="s">
        <v>135</v>
      </c>
      <c r="C145" s="18">
        <v>496216.61</v>
      </c>
      <c r="D145" s="18">
        <v>2787122.43</v>
      </c>
      <c r="E145" s="18">
        <v>388257.54</v>
      </c>
      <c r="F145" s="18">
        <v>2352451</v>
      </c>
      <c r="G145" s="19">
        <v>-21.756440196550454</v>
      </c>
      <c r="H145" s="19">
        <v>-15.595706357255361</v>
      </c>
    </row>
    <row r="146" spans="1:8" outlineLevel="2" x14ac:dyDescent="0.25">
      <c r="A146" s="20" t="s">
        <v>132</v>
      </c>
      <c r="B146" s="20" t="s">
        <v>136</v>
      </c>
      <c r="C146" s="21">
        <v>27310.92</v>
      </c>
      <c r="D146" s="21">
        <v>197013.62</v>
      </c>
      <c r="E146" s="21">
        <v>4010.24</v>
      </c>
      <c r="F146" s="21">
        <v>62773.94</v>
      </c>
      <c r="G146" s="22">
        <v>-85.316349650615948</v>
      </c>
      <c r="H146" s="22">
        <v>-68.137258733685513</v>
      </c>
    </row>
    <row r="147" spans="1:8" outlineLevel="2" x14ac:dyDescent="0.25">
      <c r="A147" s="17" t="s">
        <v>132</v>
      </c>
      <c r="B147" s="17" t="s">
        <v>137</v>
      </c>
      <c r="C147" s="18">
        <v>3132180.98</v>
      </c>
      <c r="D147" s="18">
        <v>17275726</v>
      </c>
      <c r="E147" s="18">
        <v>1598787.28</v>
      </c>
      <c r="F147" s="18">
        <v>9312998.1500000004</v>
      </c>
      <c r="G147" s="19">
        <v>-48.956101508540542</v>
      </c>
      <c r="H147" s="19">
        <v>-46.092001285503137</v>
      </c>
    </row>
    <row r="148" spans="1:8" outlineLevel="2" x14ac:dyDescent="0.25">
      <c r="A148" s="20" t="s">
        <v>132</v>
      </c>
      <c r="B148" s="20" t="s">
        <v>138</v>
      </c>
      <c r="C148" s="21">
        <v>139230.88</v>
      </c>
      <c r="D148" s="21">
        <v>898595.31</v>
      </c>
      <c r="E148" s="21">
        <v>204212.74</v>
      </c>
      <c r="F148" s="21">
        <v>1384494.39</v>
      </c>
      <c r="G148" s="22">
        <v>46.672017012317944</v>
      </c>
      <c r="H148" s="22">
        <v>54.073182287141009</v>
      </c>
    </row>
    <row r="149" spans="1:8" outlineLevel="2" x14ac:dyDescent="0.25">
      <c r="A149" s="17" t="s">
        <v>132</v>
      </c>
      <c r="B149" s="17" t="s">
        <v>139</v>
      </c>
      <c r="C149" s="18">
        <v>58624.6</v>
      </c>
      <c r="D149" s="18">
        <v>350641.43</v>
      </c>
      <c r="E149" s="18">
        <v>25279.8</v>
      </c>
      <c r="F149" s="18">
        <v>192557.92</v>
      </c>
      <c r="G149" s="19">
        <v>-56.878511751039674</v>
      </c>
      <c r="H149" s="19">
        <v>-45.084093456954015</v>
      </c>
    </row>
    <row r="150" spans="1:8" outlineLevel="2" x14ac:dyDescent="0.25">
      <c r="A150" s="20" t="s">
        <v>132</v>
      </c>
      <c r="B150" s="20" t="s">
        <v>140</v>
      </c>
      <c r="C150" s="21">
        <v>178269.52</v>
      </c>
      <c r="D150" s="21">
        <v>982103.52</v>
      </c>
      <c r="E150" s="21">
        <v>266020.52</v>
      </c>
      <c r="F150" s="21">
        <v>1724793.33</v>
      </c>
      <c r="G150" s="22">
        <v>49.22378205763949</v>
      </c>
      <c r="H150" s="22">
        <v>75.622354963150926</v>
      </c>
    </row>
    <row r="151" spans="1:8" outlineLevel="2" x14ac:dyDescent="0.25">
      <c r="A151" s="17" t="s">
        <v>132</v>
      </c>
      <c r="B151" s="17" t="s">
        <v>170</v>
      </c>
      <c r="C151" s="18">
        <v>62067.41</v>
      </c>
      <c r="D151" s="18">
        <v>414971.93</v>
      </c>
      <c r="E151" s="18">
        <v>92836.79</v>
      </c>
      <c r="F151" s="18">
        <v>559153.81000000006</v>
      </c>
      <c r="G151" s="19">
        <v>49.574132382839863</v>
      </c>
      <c r="H151" s="19">
        <v>34.744971786404939</v>
      </c>
    </row>
    <row r="152" spans="1:8" outlineLevel="1" x14ac:dyDescent="0.25">
      <c r="A152" s="24" t="s">
        <v>141</v>
      </c>
      <c r="B152" s="24"/>
      <c r="C152" s="25">
        <f>SUBTOTAL(9,C143:C151)</f>
        <v>4401404.0199999996</v>
      </c>
      <c r="D152" s="25">
        <f>SUBTOTAL(9,D143:D151)</f>
        <v>24591297.029999997</v>
      </c>
      <c r="E152" s="25">
        <f>SUBTOTAL(9,E143:E151)</f>
        <v>2719177.02</v>
      </c>
      <c r="F152" s="25">
        <f>SUBTOTAL(9,F143:F151)</f>
        <v>16405538.750000002</v>
      </c>
      <c r="G152" s="14">
        <f>(E152/C152-1)*100</f>
        <v>-38.220235914629797</v>
      </c>
      <c r="H152" s="14">
        <f>(F152/D152-1)*100</f>
        <v>-33.287216489694835</v>
      </c>
    </row>
    <row r="153" spans="1:8" outlineLevel="2" x14ac:dyDescent="0.25">
      <c r="A153" s="26" t="s">
        <v>142</v>
      </c>
      <c r="B153" s="26"/>
      <c r="C153" s="27">
        <v>44094149.399999999</v>
      </c>
      <c r="D153" s="27">
        <v>219858507.94</v>
      </c>
      <c r="E153" s="27">
        <v>16644271.279999999</v>
      </c>
      <c r="F153" s="27">
        <v>89532679.159999996</v>
      </c>
      <c r="G153" s="28">
        <v>-62.252880469443859</v>
      </c>
      <c r="H153" s="28">
        <v>-59.277136919152696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E8CD-CC16-4A43-B624-7E1AF83BEFEE}">
  <dimension ref="A1:H100"/>
  <sheetViews>
    <sheetView workbookViewId="0">
      <selection activeCell="D33" sqref="D33"/>
    </sheetView>
  </sheetViews>
  <sheetFormatPr defaultRowHeight="15" outlineLevelRow="2" x14ac:dyDescent="0.25"/>
  <cols>
    <col min="1" max="1" width="37.28515625" style="15" bestFit="1" customWidth="1"/>
    <col min="2" max="2" width="27.42578125" style="15" bestFit="1" customWidth="1"/>
    <col min="3" max="3" width="11.28515625" style="15" bestFit="1" customWidth="1"/>
    <col min="4" max="4" width="12.7109375" style="15" bestFit="1" customWidth="1"/>
    <col min="5" max="5" width="11.28515625" style="15" bestFit="1" customWidth="1"/>
    <col min="6" max="6" width="12.7109375" style="15" bestFit="1" customWidth="1"/>
    <col min="7" max="8" width="8.85546875" style="15" bestFit="1" customWidth="1"/>
    <col min="9" max="16384" width="9.140625" style="15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6" t="s">
        <v>179</v>
      </c>
      <c r="B2" s="16"/>
      <c r="C2" s="16"/>
      <c r="D2" s="16"/>
      <c r="E2" s="16"/>
      <c r="F2" s="16"/>
      <c r="G2" s="16"/>
      <c r="H2" s="16"/>
    </row>
    <row r="3" spans="1:8" ht="51" x14ac:dyDescent="0.25">
      <c r="A3" s="10" t="s">
        <v>1</v>
      </c>
      <c r="B3" s="10" t="s">
        <v>2</v>
      </c>
      <c r="C3" s="11" t="s">
        <v>197</v>
      </c>
      <c r="D3" s="11" t="s">
        <v>198</v>
      </c>
      <c r="E3" s="11" t="s">
        <v>199</v>
      </c>
      <c r="F3" s="11" t="s">
        <v>200</v>
      </c>
      <c r="G3" s="11" t="s">
        <v>175</v>
      </c>
      <c r="H3" s="11" t="s">
        <v>176</v>
      </c>
    </row>
    <row r="4" spans="1:8" outlineLevel="2" x14ac:dyDescent="0.25">
      <c r="A4" s="1" t="s">
        <v>3</v>
      </c>
      <c r="B4" s="1" t="s">
        <v>149</v>
      </c>
      <c r="C4" s="2">
        <v>4459</v>
      </c>
      <c r="D4" s="2">
        <v>18533.25</v>
      </c>
      <c r="E4" s="2"/>
      <c r="F4" s="2"/>
      <c r="G4" s="3">
        <v>-100</v>
      </c>
      <c r="H4" s="3">
        <v>-100</v>
      </c>
    </row>
    <row r="5" spans="1:8" outlineLevel="2" x14ac:dyDescent="0.25">
      <c r="A5" s="4" t="s">
        <v>3</v>
      </c>
      <c r="B5" s="4" t="s">
        <v>171</v>
      </c>
      <c r="C5" s="5">
        <v>14676.48</v>
      </c>
      <c r="D5" s="5">
        <v>52935.199999999997</v>
      </c>
      <c r="E5" s="5">
        <v>14234.22</v>
      </c>
      <c r="F5" s="5">
        <v>52394.74</v>
      </c>
      <c r="G5" s="6">
        <v>-3.0133928571428585</v>
      </c>
      <c r="H5" s="6">
        <v>-1.0209841466547762</v>
      </c>
    </row>
    <row r="6" spans="1:8" outlineLevel="2" x14ac:dyDescent="0.25">
      <c r="A6" s="1" t="s">
        <v>3</v>
      </c>
      <c r="B6" s="1" t="s">
        <v>6</v>
      </c>
      <c r="C6" s="2"/>
      <c r="D6" s="2"/>
      <c r="E6" s="2">
        <v>191.1</v>
      </c>
      <c r="F6" s="2">
        <v>954.45</v>
      </c>
      <c r="G6" s="3">
        <v>0</v>
      </c>
      <c r="H6" s="3">
        <v>0</v>
      </c>
    </row>
    <row r="7" spans="1:8" outlineLevel="2" x14ac:dyDescent="0.25">
      <c r="A7" s="4" t="s">
        <v>3</v>
      </c>
      <c r="B7" s="4" t="s">
        <v>151</v>
      </c>
      <c r="C7" s="5"/>
      <c r="D7" s="5"/>
      <c r="E7" s="5">
        <v>11957.4</v>
      </c>
      <c r="F7" s="5">
        <v>52269.599999999999</v>
      </c>
      <c r="G7" s="6">
        <v>0</v>
      </c>
      <c r="H7" s="6">
        <v>0</v>
      </c>
    </row>
    <row r="8" spans="1:8" outlineLevel="2" x14ac:dyDescent="0.25">
      <c r="A8" s="1" t="s">
        <v>3</v>
      </c>
      <c r="B8" s="1" t="s">
        <v>13</v>
      </c>
      <c r="C8" s="2">
        <v>6368.63</v>
      </c>
      <c r="D8" s="2">
        <v>18477.66</v>
      </c>
      <c r="E8" s="2"/>
      <c r="F8" s="2"/>
      <c r="G8" s="3">
        <v>-100</v>
      </c>
      <c r="H8" s="3">
        <v>-100</v>
      </c>
    </row>
    <row r="9" spans="1:8" outlineLevel="2" x14ac:dyDescent="0.25">
      <c r="A9" s="4" t="s">
        <v>3</v>
      </c>
      <c r="B9" s="4" t="s">
        <v>16</v>
      </c>
      <c r="C9" s="5">
        <v>24843</v>
      </c>
      <c r="D9" s="5">
        <v>108244.97</v>
      </c>
      <c r="E9" s="5">
        <v>9009</v>
      </c>
      <c r="F9" s="5">
        <v>41936.5</v>
      </c>
      <c r="G9" s="6">
        <v>-63.736263736263737</v>
      </c>
      <c r="H9" s="6">
        <v>-61.257784079943853</v>
      </c>
    </row>
    <row r="10" spans="1:8" outlineLevel="2" x14ac:dyDescent="0.25">
      <c r="A10" s="1" t="s">
        <v>3</v>
      </c>
      <c r="B10" s="1" t="s">
        <v>17</v>
      </c>
      <c r="C10" s="2">
        <v>1801.8</v>
      </c>
      <c r="D10" s="2">
        <v>6204.08</v>
      </c>
      <c r="E10" s="2"/>
      <c r="F10" s="2"/>
      <c r="G10" s="3">
        <v>-100</v>
      </c>
      <c r="H10" s="3">
        <v>-100</v>
      </c>
    </row>
    <row r="11" spans="1:8" outlineLevel="2" x14ac:dyDescent="0.25">
      <c r="A11" s="4" t="s">
        <v>3</v>
      </c>
      <c r="B11" s="4" t="s">
        <v>18</v>
      </c>
      <c r="C11" s="5">
        <v>12055.68</v>
      </c>
      <c r="D11" s="5">
        <v>35803.919999999998</v>
      </c>
      <c r="E11" s="5"/>
      <c r="F11" s="5"/>
      <c r="G11" s="6">
        <v>-100</v>
      </c>
      <c r="H11" s="6">
        <v>-100</v>
      </c>
    </row>
    <row r="12" spans="1:8" outlineLevel="2" x14ac:dyDescent="0.25">
      <c r="A12" s="1" t="s">
        <v>3</v>
      </c>
      <c r="B12" s="1" t="s">
        <v>19</v>
      </c>
      <c r="C12" s="2">
        <v>819</v>
      </c>
      <c r="D12" s="2">
        <v>2993.5</v>
      </c>
      <c r="E12" s="2">
        <v>136.5</v>
      </c>
      <c r="F12" s="2">
        <v>552.5</v>
      </c>
      <c r="G12" s="3">
        <v>-83.333333333333329</v>
      </c>
      <c r="H12" s="3">
        <v>-81.543343911808918</v>
      </c>
    </row>
    <row r="13" spans="1:8" outlineLevel="2" x14ac:dyDescent="0.25">
      <c r="A13" s="4" t="s">
        <v>3</v>
      </c>
      <c r="B13" s="4" t="s">
        <v>21</v>
      </c>
      <c r="C13" s="5">
        <v>120000</v>
      </c>
      <c r="D13" s="5">
        <v>340585.83</v>
      </c>
      <c r="E13" s="5">
        <v>72000</v>
      </c>
      <c r="F13" s="5">
        <v>162650.01999999999</v>
      </c>
      <c r="G13" s="6">
        <v>-40</v>
      </c>
      <c r="H13" s="6">
        <v>-52.244043740751053</v>
      </c>
    </row>
    <row r="14" spans="1:8" outlineLevel="2" x14ac:dyDescent="0.25">
      <c r="A14" s="1" t="s">
        <v>3</v>
      </c>
      <c r="B14" s="1" t="s">
        <v>180</v>
      </c>
      <c r="C14" s="2">
        <v>1834.56</v>
      </c>
      <c r="D14" s="2">
        <v>9296.58</v>
      </c>
      <c r="E14" s="2"/>
      <c r="F14" s="2"/>
      <c r="G14" s="3">
        <v>-100</v>
      </c>
      <c r="H14" s="3">
        <v>-100</v>
      </c>
    </row>
    <row r="15" spans="1:8" outlineLevel="2" x14ac:dyDescent="0.25">
      <c r="A15" s="4" t="s">
        <v>3</v>
      </c>
      <c r="B15" s="4" t="s">
        <v>172</v>
      </c>
      <c r="C15" s="5">
        <v>1638</v>
      </c>
      <c r="D15" s="5">
        <v>5975</v>
      </c>
      <c r="E15" s="5">
        <v>1638</v>
      </c>
      <c r="F15" s="5">
        <v>6513</v>
      </c>
      <c r="G15" s="6">
        <v>0</v>
      </c>
      <c r="H15" s="6">
        <v>9.00418410041841</v>
      </c>
    </row>
    <row r="16" spans="1:8" outlineLevel="2" x14ac:dyDescent="0.25">
      <c r="A16" s="1" t="s">
        <v>3</v>
      </c>
      <c r="B16" s="1" t="s">
        <v>143</v>
      </c>
      <c r="C16" s="2">
        <v>7098</v>
      </c>
      <c r="D16" s="2">
        <v>23238</v>
      </c>
      <c r="E16" s="2"/>
      <c r="F16" s="2"/>
      <c r="G16" s="3">
        <v>-100</v>
      </c>
      <c r="H16" s="3">
        <v>-100</v>
      </c>
    </row>
    <row r="17" spans="1:8" outlineLevel="2" x14ac:dyDescent="0.25">
      <c r="A17" s="4" t="s">
        <v>3</v>
      </c>
      <c r="B17" s="4" t="s">
        <v>22</v>
      </c>
      <c r="C17" s="5">
        <v>5252</v>
      </c>
      <c r="D17" s="5">
        <v>4449.08</v>
      </c>
      <c r="E17" s="5"/>
      <c r="F17" s="5"/>
      <c r="G17" s="6">
        <v>-100</v>
      </c>
      <c r="H17" s="6">
        <v>-100</v>
      </c>
    </row>
    <row r="18" spans="1:8" outlineLevel="2" x14ac:dyDescent="0.25">
      <c r="A18" s="1" t="s">
        <v>3</v>
      </c>
      <c r="B18" s="1" t="s">
        <v>28</v>
      </c>
      <c r="C18" s="2">
        <v>2511.6</v>
      </c>
      <c r="D18" s="2">
        <v>9608.56</v>
      </c>
      <c r="E18" s="2">
        <v>1547</v>
      </c>
      <c r="F18" s="2">
        <v>5041.93</v>
      </c>
      <c r="G18" s="3">
        <v>-38.405797101449274</v>
      </c>
      <c r="H18" s="3">
        <v>-47.526684539618834</v>
      </c>
    </row>
    <row r="19" spans="1:8" outlineLevel="2" x14ac:dyDescent="0.25">
      <c r="A19" s="4" t="s">
        <v>3</v>
      </c>
      <c r="B19" s="4" t="s">
        <v>30</v>
      </c>
      <c r="C19" s="5">
        <v>1638</v>
      </c>
      <c r="D19" s="5">
        <v>5826</v>
      </c>
      <c r="E19" s="5">
        <v>291.2</v>
      </c>
      <c r="F19" s="5">
        <v>780</v>
      </c>
      <c r="G19" s="6">
        <v>-82.222222222222229</v>
      </c>
      <c r="H19" s="6">
        <v>-86.611740473738408</v>
      </c>
    </row>
    <row r="20" spans="1:8" outlineLevel="2" x14ac:dyDescent="0.25">
      <c r="A20" s="1" t="s">
        <v>3</v>
      </c>
      <c r="B20" s="1" t="s">
        <v>31</v>
      </c>
      <c r="C20" s="2">
        <v>5733</v>
      </c>
      <c r="D20" s="2">
        <v>26403.4</v>
      </c>
      <c r="E20" s="2">
        <v>11466</v>
      </c>
      <c r="F20" s="2">
        <v>39462.5</v>
      </c>
      <c r="G20" s="3">
        <v>100</v>
      </c>
      <c r="H20" s="3">
        <v>49.459918040858362</v>
      </c>
    </row>
    <row r="21" spans="1:8" outlineLevel="1" x14ac:dyDescent="0.25">
      <c r="A21" s="12" t="s">
        <v>36</v>
      </c>
      <c r="B21" s="13"/>
      <c r="C21" s="14">
        <f>SUBTOTAL(9,C4:C20)</f>
        <v>210728.75</v>
      </c>
      <c r="D21" s="14">
        <f>SUBTOTAL(9,D4:D20)</f>
        <v>668575.03</v>
      </c>
      <c r="E21" s="14">
        <f>SUBTOTAL(9,E4:E20)</f>
        <v>122470.42</v>
      </c>
      <c r="F21" s="14">
        <f>SUBTOTAL(9,F4:F20)</f>
        <v>362555.23999999993</v>
      </c>
      <c r="G21" s="14">
        <f>(E21/C21-1)*100</f>
        <v>-41.882434171891589</v>
      </c>
      <c r="H21" s="14">
        <f>(F21/D21-1)*100</f>
        <v>-45.77194424984733</v>
      </c>
    </row>
    <row r="22" spans="1:8" outlineLevel="2" x14ac:dyDescent="0.25">
      <c r="A22" s="4" t="s">
        <v>37</v>
      </c>
      <c r="B22" s="4" t="s">
        <v>38</v>
      </c>
      <c r="C22" s="5">
        <v>29798.04</v>
      </c>
      <c r="D22" s="5">
        <v>143338.26</v>
      </c>
      <c r="E22" s="5">
        <v>1764.72</v>
      </c>
      <c r="F22" s="5">
        <v>6980.53</v>
      </c>
      <c r="G22" s="6">
        <v>-94.07773128702425</v>
      </c>
      <c r="H22" s="6">
        <v>-95.130030181753298</v>
      </c>
    </row>
    <row r="23" spans="1:8" outlineLevel="2" x14ac:dyDescent="0.25">
      <c r="A23" s="1" t="s">
        <v>37</v>
      </c>
      <c r="B23" s="1" t="s">
        <v>41</v>
      </c>
      <c r="C23" s="2">
        <v>354.9</v>
      </c>
      <c r="D23" s="2">
        <v>1206.54</v>
      </c>
      <c r="E23" s="2">
        <v>109.2</v>
      </c>
      <c r="F23" s="2">
        <v>449.08</v>
      </c>
      <c r="G23" s="3">
        <v>-69.230769230769241</v>
      </c>
      <c r="H23" s="3">
        <v>-62.7795182919754</v>
      </c>
    </row>
    <row r="24" spans="1:8" outlineLevel="2" x14ac:dyDescent="0.25">
      <c r="A24" s="4" t="s">
        <v>37</v>
      </c>
      <c r="B24" s="4" t="s">
        <v>44</v>
      </c>
      <c r="C24" s="5">
        <v>15593.76</v>
      </c>
      <c r="D24" s="5">
        <v>105486.17</v>
      </c>
      <c r="E24" s="5">
        <v>3099.6</v>
      </c>
      <c r="F24" s="5">
        <v>15158.34</v>
      </c>
      <c r="G24" s="6">
        <v>-80.122818358112468</v>
      </c>
      <c r="H24" s="6">
        <v>-85.630021452101261</v>
      </c>
    </row>
    <row r="25" spans="1:8" outlineLevel="2" x14ac:dyDescent="0.25">
      <c r="A25" s="1" t="s">
        <v>37</v>
      </c>
      <c r="B25" s="1" t="s">
        <v>47</v>
      </c>
      <c r="C25" s="2">
        <v>3003</v>
      </c>
      <c r="D25" s="2">
        <v>11193</v>
      </c>
      <c r="E25" s="2">
        <v>1638</v>
      </c>
      <c r="F25" s="2">
        <v>6581.78</v>
      </c>
      <c r="G25" s="3">
        <v>-45.454545454545453</v>
      </c>
      <c r="H25" s="3">
        <v>-41.197355490038419</v>
      </c>
    </row>
    <row r="26" spans="1:8" outlineLevel="2" x14ac:dyDescent="0.25">
      <c r="A26" s="4" t="s">
        <v>37</v>
      </c>
      <c r="B26" s="4" t="s">
        <v>53</v>
      </c>
      <c r="C26" s="5"/>
      <c r="D26" s="5"/>
      <c r="E26" s="5">
        <v>54.6</v>
      </c>
      <c r="F26" s="5">
        <v>175.07</v>
      </c>
      <c r="G26" s="6">
        <v>0</v>
      </c>
      <c r="H26" s="6">
        <v>0</v>
      </c>
    </row>
    <row r="27" spans="1:8" outlineLevel="2" x14ac:dyDescent="0.25">
      <c r="A27" s="1" t="s">
        <v>37</v>
      </c>
      <c r="B27" s="1" t="s">
        <v>54</v>
      </c>
      <c r="C27" s="2">
        <v>19110</v>
      </c>
      <c r="D27" s="2">
        <v>47674.720000000001</v>
      </c>
      <c r="E27" s="2"/>
      <c r="F27" s="2"/>
      <c r="G27" s="3">
        <v>-100</v>
      </c>
      <c r="H27" s="3">
        <v>-100</v>
      </c>
    </row>
    <row r="28" spans="1:8" outlineLevel="2" x14ac:dyDescent="0.25">
      <c r="A28" s="4" t="s">
        <v>37</v>
      </c>
      <c r="B28" s="4" t="s">
        <v>56</v>
      </c>
      <c r="C28" s="5">
        <v>72000</v>
      </c>
      <c r="D28" s="5">
        <v>171065.19</v>
      </c>
      <c r="E28" s="5">
        <v>48000</v>
      </c>
      <c r="F28" s="5">
        <v>111800.93</v>
      </c>
      <c r="G28" s="6">
        <v>-33.333333333333336</v>
      </c>
      <c r="H28" s="6">
        <v>-34.644254625970376</v>
      </c>
    </row>
    <row r="29" spans="1:8" outlineLevel="1" x14ac:dyDescent="0.25">
      <c r="A29" s="13" t="s">
        <v>59</v>
      </c>
      <c r="B29" s="13"/>
      <c r="C29" s="14">
        <f>SUBTOTAL(9,C22:C28)</f>
        <v>139859.70000000001</v>
      </c>
      <c r="D29" s="14">
        <f>SUBTOTAL(9,D22:D28)</f>
        <v>479963.88000000006</v>
      </c>
      <c r="E29" s="14">
        <f>SUBTOTAL(9,E22:E28)</f>
        <v>54666.12</v>
      </c>
      <c r="F29" s="14">
        <f>SUBTOTAL(9,F22:F28)</f>
        <v>141145.72999999998</v>
      </c>
      <c r="G29" s="14">
        <f>(E29/C29-1)*100</f>
        <v>-60.913601273276008</v>
      </c>
      <c r="H29" s="14">
        <f>(F29/D29-1)*100</f>
        <v>-70.592426663439767</v>
      </c>
    </row>
    <row r="30" spans="1:8" outlineLevel="2" x14ac:dyDescent="0.25">
      <c r="A30" s="1" t="s">
        <v>60</v>
      </c>
      <c r="B30" s="1" t="s">
        <v>61</v>
      </c>
      <c r="C30" s="2">
        <v>153171.35999999999</v>
      </c>
      <c r="D30" s="2">
        <v>476022.44</v>
      </c>
      <c r="E30" s="2">
        <v>235636.31</v>
      </c>
      <c r="F30" s="2">
        <v>718606.82</v>
      </c>
      <c r="G30" s="3">
        <v>53.838361166212806</v>
      </c>
      <c r="H30" s="3">
        <v>50.960702608893811</v>
      </c>
    </row>
    <row r="31" spans="1:8" outlineLevel="2" x14ac:dyDescent="0.25">
      <c r="A31" s="4" t="s">
        <v>60</v>
      </c>
      <c r="B31" s="4" t="s">
        <v>62</v>
      </c>
      <c r="C31" s="5">
        <v>17356.560000000001</v>
      </c>
      <c r="D31" s="5">
        <v>63298.69</v>
      </c>
      <c r="E31" s="5"/>
      <c r="F31" s="5"/>
      <c r="G31" s="6">
        <v>-100</v>
      </c>
      <c r="H31" s="6">
        <v>-100</v>
      </c>
    </row>
    <row r="32" spans="1:8" outlineLevel="2" x14ac:dyDescent="0.25">
      <c r="A32" s="1" t="s">
        <v>60</v>
      </c>
      <c r="B32" s="1" t="s">
        <v>63</v>
      </c>
      <c r="C32" s="2">
        <v>112615.23</v>
      </c>
      <c r="D32" s="2">
        <v>428870.54</v>
      </c>
      <c r="E32" s="2">
        <v>148621.20000000001</v>
      </c>
      <c r="F32" s="2">
        <v>563631.9</v>
      </c>
      <c r="G32" s="3">
        <v>31.972558241012354</v>
      </c>
      <c r="H32" s="3">
        <v>31.422386811647179</v>
      </c>
    </row>
    <row r="33" spans="1:8" outlineLevel="2" x14ac:dyDescent="0.25">
      <c r="A33" s="4" t="s">
        <v>60</v>
      </c>
      <c r="B33" s="4" t="s">
        <v>64</v>
      </c>
      <c r="C33" s="5">
        <v>139743.56</v>
      </c>
      <c r="D33" s="5">
        <v>489518.26</v>
      </c>
      <c r="E33" s="5">
        <v>162703.98000000001</v>
      </c>
      <c r="F33" s="5">
        <v>522631.88</v>
      </c>
      <c r="G33" s="6">
        <v>16.430395790689758</v>
      </c>
      <c r="H33" s="6">
        <v>6.7645321341026161</v>
      </c>
    </row>
    <row r="34" spans="1:8" outlineLevel="2" x14ac:dyDescent="0.25">
      <c r="A34" s="1" t="s">
        <v>60</v>
      </c>
      <c r="B34" s="1" t="s">
        <v>65</v>
      </c>
      <c r="C34" s="2">
        <v>26070.86</v>
      </c>
      <c r="D34" s="2">
        <v>95937.2</v>
      </c>
      <c r="E34" s="2">
        <v>10025.5</v>
      </c>
      <c r="F34" s="2">
        <v>32516.92</v>
      </c>
      <c r="G34" s="3">
        <v>-61.545188766308435</v>
      </c>
      <c r="H34" s="3">
        <v>-66.10603603190421</v>
      </c>
    </row>
    <row r="35" spans="1:8" outlineLevel="2" x14ac:dyDescent="0.25">
      <c r="A35" s="4" t="s">
        <v>60</v>
      </c>
      <c r="B35" s="4" t="s">
        <v>66</v>
      </c>
      <c r="C35" s="5">
        <v>2341.7199999999998</v>
      </c>
      <c r="D35" s="5">
        <v>8622.2099999999991</v>
      </c>
      <c r="E35" s="5">
        <v>655.20000000000005</v>
      </c>
      <c r="F35" s="5">
        <v>2451.2800000000002</v>
      </c>
      <c r="G35" s="6">
        <v>-72.020566079633767</v>
      </c>
      <c r="H35" s="6">
        <v>-71.570165885544412</v>
      </c>
    </row>
    <row r="36" spans="1:8" outlineLevel="2" x14ac:dyDescent="0.25">
      <c r="A36" s="1" t="s">
        <v>60</v>
      </c>
      <c r="B36" s="1" t="s">
        <v>67</v>
      </c>
      <c r="C36" s="2">
        <v>543949.77</v>
      </c>
      <c r="D36" s="2">
        <v>1948161.52</v>
      </c>
      <c r="E36" s="2">
        <v>469414.35</v>
      </c>
      <c r="F36" s="2">
        <v>1307757.55</v>
      </c>
      <c r="G36" s="3">
        <v>-13.702629196809852</v>
      </c>
      <c r="H36" s="3">
        <v>-32.872221498348864</v>
      </c>
    </row>
    <row r="37" spans="1:8" outlineLevel="2" x14ac:dyDescent="0.25">
      <c r="A37" s="4" t="s">
        <v>60</v>
      </c>
      <c r="B37" s="4" t="s">
        <v>68</v>
      </c>
      <c r="C37" s="5">
        <v>19669.650000000001</v>
      </c>
      <c r="D37" s="5">
        <v>83303.350000000006</v>
      </c>
      <c r="E37" s="5">
        <v>22822.799999999999</v>
      </c>
      <c r="F37" s="5">
        <v>89063.7</v>
      </c>
      <c r="G37" s="6">
        <v>16.030534351145025</v>
      </c>
      <c r="H37" s="6">
        <v>6.9149079838925926</v>
      </c>
    </row>
    <row r="38" spans="1:8" outlineLevel="2" x14ac:dyDescent="0.25">
      <c r="A38" s="1" t="s">
        <v>60</v>
      </c>
      <c r="B38" s="1" t="s">
        <v>69</v>
      </c>
      <c r="C38" s="2">
        <v>6988.8</v>
      </c>
      <c r="D38" s="2">
        <v>32751.1</v>
      </c>
      <c r="E38" s="2">
        <v>5968.92</v>
      </c>
      <c r="F38" s="2">
        <v>24787.46</v>
      </c>
      <c r="G38" s="3">
        <v>-14.593063186813188</v>
      </c>
      <c r="H38" s="3">
        <v>-24.315641306704205</v>
      </c>
    </row>
    <row r="39" spans="1:8" outlineLevel="2" x14ac:dyDescent="0.25">
      <c r="A39" s="4" t="s">
        <v>60</v>
      </c>
      <c r="B39" s="4" t="s">
        <v>70</v>
      </c>
      <c r="C39" s="5">
        <v>4258.8</v>
      </c>
      <c r="D39" s="5">
        <v>20872.8</v>
      </c>
      <c r="E39" s="5">
        <v>5492.96</v>
      </c>
      <c r="F39" s="5">
        <v>17986.73</v>
      </c>
      <c r="G39" s="6">
        <v>28.979055132901284</v>
      </c>
      <c r="H39" s="6">
        <v>-13.82694224061937</v>
      </c>
    </row>
    <row r="40" spans="1:8" outlineLevel="2" x14ac:dyDescent="0.25">
      <c r="A40" s="1" t="s">
        <v>60</v>
      </c>
      <c r="B40" s="1" t="s">
        <v>71</v>
      </c>
      <c r="C40" s="2">
        <v>78935.81</v>
      </c>
      <c r="D40" s="2">
        <v>286627.55</v>
      </c>
      <c r="E40" s="2">
        <v>146667.43</v>
      </c>
      <c r="F40" s="2">
        <v>395939.36</v>
      </c>
      <c r="G40" s="3">
        <v>85.805947896144986</v>
      </c>
      <c r="H40" s="3">
        <v>38.137230702352234</v>
      </c>
    </row>
    <row r="41" spans="1:8" outlineLevel="1" x14ac:dyDescent="0.25">
      <c r="A41" s="13" t="s">
        <v>72</v>
      </c>
      <c r="B41" s="13"/>
      <c r="C41" s="14">
        <f>SUBTOTAL(9,C30:C40)</f>
        <v>1105102.1200000001</v>
      </c>
      <c r="D41" s="14">
        <f>SUBTOTAL(9,D30:D40)</f>
        <v>3933985.6599999997</v>
      </c>
      <c r="E41" s="14">
        <f>SUBTOTAL(9,E30:E40)</f>
        <v>1208008.6499999997</v>
      </c>
      <c r="F41" s="14">
        <f>SUBTOTAL(9,F30:F40)</f>
        <v>3675373.6</v>
      </c>
      <c r="G41" s="14">
        <f>(E41/C41-1)*100</f>
        <v>9.3119475691531228</v>
      </c>
      <c r="H41" s="14">
        <f>(F41/D41-1)*100</f>
        <v>-6.5737926457006823</v>
      </c>
    </row>
    <row r="42" spans="1:8" outlineLevel="2" x14ac:dyDescent="0.25">
      <c r="A42" s="4" t="s">
        <v>73</v>
      </c>
      <c r="B42" s="4" t="s">
        <v>155</v>
      </c>
      <c r="C42" s="5"/>
      <c r="D42" s="5"/>
      <c r="E42" s="5">
        <v>19126.38</v>
      </c>
      <c r="F42" s="5">
        <v>63419.79</v>
      </c>
      <c r="G42" s="6">
        <v>0</v>
      </c>
      <c r="H42" s="6">
        <v>0</v>
      </c>
    </row>
    <row r="43" spans="1:8" outlineLevel="2" x14ac:dyDescent="0.25">
      <c r="A43" s="1" t="s">
        <v>73</v>
      </c>
      <c r="B43" s="1" t="s">
        <v>182</v>
      </c>
      <c r="C43" s="2">
        <v>5896.8</v>
      </c>
      <c r="D43" s="2">
        <v>18576</v>
      </c>
      <c r="E43" s="2">
        <v>7207.2</v>
      </c>
      <c r="F43" s="2">
        <v>22176</v>
      </c>
      <c r="G43" s="3">
        <v>22.222222222222218</v>
      </c>
      <c r="H43" s="3">
        <v>19.379844961240309</v>
      </c>
    </row>
    <row r="44" spans="1:8" outlineLevel="2" x14ac:dyDescent="0.25">
      <c r="A44" s="4" t="s">
        <v>73</v>
      </c>
      <c r="B44" s="4" t="s">
        <v>77</v>
      </c>
      <c r="C44" s="5">
        <v>3276</v>
      </c>
      <c r="D44" s="5">
        <v>10527</v>
      </c>
      <c r="E44" s="5">
        <v>3822</v>
      </c>
      <c r="F44" s="5">
        <v>12600</v>
      </c>
      <c r="G44" s="6">
        <v>16.666666666666668</v>
      </c>
      <c r="H44" s="6">
        <v>19.692220005699628</v>
      </c>
    </row>
    <row r="45" spans="1:8" outlineLevel="2" x14ac:dyDescent="0.25">
      <c r="A45" s="1" t="s">
        <v>73</v>
      </c>
      <c r="B45" s="1" t="s">
        <v>78</v>
      </c>
      <c r="C45" s="2">
        <v>1092</v>
      </c>
      <c r="D45" s="2">
        <v>3730</v>
      </c>
      <c r="E45" s="2"/>
      <c r="F45" s="2"/>
      <c r="G45" s="3">
        <v>-100</v>
      </c>
      <c r="H45" s="3">
        <v>-100</v>
      </c>
    </row>
    <row r="46" spans="1:8" outlineLevel="2" x14ac:dyDescent="0.25">
      <c r="A46" s="4" t="s">
        <v>73</v>
      </c>
      <c r="B46" s="4" t="s">
        <v>79</v>
      </c>
      <c r="C46" s="5"/>
      <c r="D46" s="5"/>
      <c r="E46" s="5">
        <v>1255.8</v>
      </c>
      <c r="F46" s="5">
        <v>4878.7</v>
      </c>
      <c r="G46" s="6">
        <v>0</v>
      </c>
      <c r="H46" s="6">
        <v>0</v>
      </c>
    </row>
    <row r="47" spans="1:8" outlineLevel="2" x14ac:dyDescent="0.25">
      <c r="A47" s="1" t="s">
        <v>73</v>
      </c>
      <c r="B47" s="1" t="s">
        <v>161</v>
      </c>
      <c r="C47" s="2">
        <v>928.2</v>
      </c>
      <c r="D47" s="2">
        <v>3197.5</v>
      </c>
      <c r="E47" s="2">
        <v>5733</v>
      </c>
      <c r="F47" s="2">
        <v>19394.5</v>
      </c>
      <c r="G47" s="3">
        <v>517.64705882352939</v>
      </c>
      <c r="H47" s="3">
        <v>506.55199374511335</v>
      </c>
    </row>
    <row r="48" spans="1:8" outlineLevel="2" x14ac:dyDescent="0.25">
      <c r="A48" s="4" t="s">
        <v>73</v>
      </c>
      <c r="B48" s="4" t="s">
        <v>81</v>
      </c>
      <c r="C48" s="5">
        <v>125803.86</v>
      </c>
      <c r="D48" s="5">
        <v>478502.32</v>
      </c>
      <c r="E48" s="5">
        <v>58553.04</v>
      </c>
      <c r="F48" s="5">
        <v>210520.93</v>
      </c>
      <c r="G48" s="6">
        <v>-53.456881211752972</v>
      </c>
      <c r="H48" s="6">
        <v>-56.004198683926965</v>
      </c>
    </row>
    <row r="49" spans="1:8" outlineLevel="1" x14ac:dyDescent="0.25">
      <c r="A49" s="13" t="s">
        <v>83</v>
      </c>
      <c r="B49" s="13"/>
      <c r="C49" s="14">
        <f>SUBTOTAL(9,C42:C48)</f>
        <v>136996.85999999999</v>
      </c>
      <c r="D49" s="14">
        <f>SUBTOTAL(9,D42:D48)</f>
        <v>514532.82</v>
      </c>
      <c r="E49" s="14">
        <f>SUBTOTAL(9,E42:E48)</f>
        <v>95697.420000000013</v>
      </c>
      <c r="F49" s="14">
        <f>SUBTOTAL(9,F42:F48)</f>
        <v>332989.92</v>
      </c>
      <c r="G49" s="14">
        <f>(E49/C49-1)*100</f>
        <v>-30.146267585986987</v>
      </c>
      <c r="H49" s="14">
        <f>(F49/D49-1)*100</f>
        <v>-35.28305541325819</v>
      </c>
    </row>
    <row r="50" spans="1:8" outlineLevel="2" x14ac:dyDescent="0.25">
      <c r="A50" s="1" t="s">
        <v>84</v>
      </c>
      <c r="B50" s="1" t="s">
        <v>85</v>
      </c>
      <c r="C50" s="2">
        <v>546</v>
      </c>
      <c r="D50" s="2">
        <v>2241.6</v>
      </c>
      <c r="E50" s="2"/>
      <c r="F50" s="2"/>
      <c r="G50" s="3">
        <v>-100</v>
      </c>
      <c r="H50" s="3">
        <v>-100</v>
      </c>
    </row>
    <row r="51" spans="1:8" outlineLevel="2" x14ac:dyDescent="0.25">
      <c r="A51" s="4" t="s">
        <v>84</v>
      </c>
      <c r="B51" s="4" t="s">
        <v>162</v>
      </c>
      <c r="C51" s="5">
        <v>15015</v>
      </c>
      <c r="D51" s="5">
        <v>61676.160000000003</v>
      </c>
      <c r="E51" s="5"/>
      <c r="F51" s="5"/>
      <c r="G51" s="6">
        <v>-100</v>
      </c>
      <c r="H51" s="6">
        <v>-100</v>
      </c>
    </row>
    <row r="52" spans="1:8" outlineLevel="2" x14ac:dyDescent="0.25">
      <c r="A52" s="1" t="s">
        <v>84</v>
      </c>
      <c r="B52" s="1" t="s">
        <v>163</v>
      </c>
      <c r="C52" s="2"/>
      <c r="D52" s="2"/>
      <c r="E52" s="2">
        <v>4641</v>
      </c>
      <c r="F52" s="2">
        <v>17866</v>
      </c>
      <c r="G52" s="3">
        <v>0</v>
      </c>
      <c r="H52" s="3">
        <v>0</v>
      </c>
    </row>
    <row r="53" spans="1:8" outlineLevel="2" x14ac:dyDescent="0.25">
      <c r="A53" s="4" t="s">
        <v>84</v>
      </c>
      <c r="B53" s="4" t="s">
        <v>184</v>
      </c>
      <c r="C53" s="5"/>
      <c r="D53" s="5"/>
      <c r="E53" s="5">
        <v>4105.92</v>
      </c>
      <c r="F53" s="5">
        <v>14177.95</v>
      </c>
      <c r="G53" s="6">
        <v>0</v>
      </c>
      <c r="H53" s="6">
        <v>0</v>
      </c>
    </row>
    <row r="54" spans="1:8" outlineLevel="2" x14ac:dyDescent="0.25">
      <c r="A54" s="1" t="s">
        <v>84</v>
      </c>
      <c r="B54" s="1" t="s">
        <v>86</v>
      </c>
      <c r="C54" s="2">
        <v>15200</v>
      </c>
      <c r="D54" s="2">
        <v>38000</v>
      </c>
      <c r="E54" s="2">
        <v>15200</v>
      </c>
      <c r="F54" s="2">
        <v>37800</v>
      </c>
      <c r="G54" s="3">
        <v>0</v>
      </c>
      <c r="H54" s="3">
        <v>-0.52631578947368418</v>
      </c>
    </row>
    <row r="55" spans="1:8" outlineLevel="2" x14ac:dyDescent="0.25">
      <c r="A55" s="4" t="s">
        <v>84</v>
      </c>
      <c r="B55" s="4" t="s">
        <v>164</v>
      </c>
      <c r="C55" s="5">
        <v>8845.2000000000007</v>
      </c>
      <c r="D55" s="5">
        <v>34022.199999999997</v>
      </c>
      <c r="E55" s="5"/>
      <c r="F55" s="5"/>
      <c r="G55" s="6">
        <v>-100</v>
      </c>
      <c r="H55" s="6">
        <v>-100</v>
      </c>
    </row>
    <row r="56" spans="1:8" outlineLevel="2" x14ac:dyDescent="0.25">
      <c r="A56" s="1" t="s">
        <v>84</v>
      </c>
      <c r="B56" s="1" t="s">
        <v>87</v>
      </c>
      <c r="C56" s="2">
        <v>5460</v>
      </c>
      <c r="D56" s="2">
        <v>15991.59</v>
      </c>
      <c r="E56" s="2">
        <v>5460</v>
      </c>
      <c r="F56" s="2">
        <v>14064</v>
      </c>
      <c r="G56" s="3">
        <v>0</v>
      </c>
      <c r="H56" s="3">
        <v>-12.053773264572191</v>
      </c>
    </row>
    <row r="57" spans="1:8" outlineLevel="2" x14ac:dyDescent="0.25">
      <c r="A57" s="4" t="s">
        <v>84</v>
      </c>
      <c r="B57" s="4" t="s">
        <v>88</v>
      </c>
      <c r="C57" s="5">
        <v>28282.799999999999</v>
      </c>
      <c r="D57" s="5">
        <v>104532.92</v>
      </c>
      <c r="E57" s="5">
        <v>14763.84</v>
      </c>
      <c r="F57" s="5">
        <v>58081.11</v>
      </c>
      <c r="G57" s="6">
        <v>-47.799227799227801</v>
      </c>
      <c r="H57" s="6">
        <v>-44.437493949274547</v>
      </c>
    </row>
    <row r="58" spans="1:8" outlineLevel="2" x14ac:dyDescent="0.25">
      <c r="A58" s="1" t="s">
        <v>84</v>
      </c>
      <c r="B58" s="1" t="s">
        <v>166</v>
      </c>
      <c r="C58" s="2">
        <v>31864.560000000001</v>
      </c>
      <c r="D58" s="2">
        <v>117555.14</v>
      </c>
      <c r="E58" s="2">
        <v>32687.200000000001</v>
      </c>
      <c r="F58" s="2">
        <v>110862.66</v>
      </c>
      <c r="G58" s="3">
        <v>2.5816769476810579</v>
      </c>
      <c r="H58" s="3">
        <v>-5.6930560416158711</v>
      </c>
    </row>
    <row r="59" spans="1:8" outlineLevel="2" x14ac:dyDescent="0.25">
      <c r="A59" s="4" t="s">
        <v>84</v>
      </c>
      <c r="B59" s="4" t="s">
        <v>89</v>
      </c>
      <c r="C59" s="5">
        <v>311604.83</v>
      </c>
      <c r="D59" s="5">
        <v>899680.49</v>
      </c>
      <c r="E59" s="5">
        <v>335055.26</v>
      </c>
      <c r="F59" s="5">
        <v>995962.2</v>
      </c>
      <c r="G59" s="6">
        <v>7.5256952852752601</v>
      </c>
      <c r="H59" s="6">
        <v>10.701767023979809</v>
      </c>
    </row>
    <row r="60" spans="1:8" outlineLevel="2" x14ac:dyDescent="0.25">
      <c r="A60" s="1" t="s">
        <v>84</v>
      </c>
      <c r="B60" s="1" t="s">
        <v>167</v>
      </c>
      <c r="C60" s="2"/>
      <c r="D60" s="2"/>
      <c r="E60" s="2">
        <v>20065.5</v>
      </c>
      <c r="F60" s="2">
        <v>52831.92</v>
      </c>
      <c r="G60" s="3">
        <v>0</v>
      </c>
      <c r="H60" s="3">
        <v>0</v>
      </c>
    </row>
    <row r="61" spans="1:8" outlineLevel="2" x14ac:dyDescent="0.25">
      <c r="A61" s="4" t="s">
        <v>84</v>
      </c>
      <c r="B61" s="4" t="s">
        <v>90</v>
      </c>
      <c r="C61" s="5">
        <v>403949</v>
      </c>
      <c r="D61" s="5">
        <v>1222290.07</v>
      </c>
      <c r="E61" s="5">
        <v>456742.6</v>
      </c>
      <c r="F61" s="5">
        <v>1190305.55</v>
      </c>
      <c r="G61" s="6">
        <v>13.069372618820688</v>
      </c>
      <c r="H61" s="6">
        <v>-2.6167700110661962</v>
      </c>
    </row>
    <row r="62" spans="1:8" outlineLevel="1" x14ac:dyDescent="0.25">
      <c r="A62" s="13" t="s">
        <v>91</v>
      </c>
      <c r="B62" s="13"/>
      <c r="C62" s="14">
        <f>SUBTOTAL(9,C50:C61)</f>
        <v>820767.39</v>
      </c>
      <c r="D62" s="14">
        <f>SUBTOTAL(9,D50:D61)</f>
        <v>2495990.17</v>
      </c>
      <c r="E62" s="14">
        <f>SUBTOTAL(9,E50:E61)</f>
        <v>888721.32</v>
      </c>
      <c r="F62" s="14">
        <f>SUBTOTAL(9,F50:F61)</f>
        <v>2491951.3899999997</v>
      </c>
      <c r="G62" s="14">
        <f>(E62/C62-1)*100</f>
        <v>8.2793165064708454</v>
      </c>
      <c r="H62" s="14">
        <f>(F62/D62-1)*100</f>
        <v>-0.16181073341327012</v>
      </c>
    </row>
    <row r="63" spans="1:8" outlineLevel="2" x14ac:dyDescent="0.25">
      <c r="A63" s="1" t="s">
        <v>92</v>
      </c>
      <c r="B63" s="1" t="s">
        <v>94</v>
      </c>
      <c r="C63" s="2">
        <v>4914</v>
      </c>
      <c r="D63" s="2">
        <v>15715.63</v>
      </c>
      <c r="E63" s="2">
        <v>5945.94</v>
      </c>
      <c r="F63" s="2">
        <v>17536.560000000001</v>
      </c>
      <c r="G63" s="3">
        <v>20.999999999999989</v>
      </c>
      <c r="H63" s="3">
        <v>11.586745170254085</v>
      </c>
    </row>
    <row r="64" spans="1:8" outlineLevel="2" x14ac:dyDescent="0.25">
      <c r="A64" s="4" t="s">
        <v>92</v>
      </c>
      <c r="B64" s="4" t="s">
        <v>101</v>
      </c>
      <c r="C64" s="5">
        <v>3712.8</v>
      </c>
      <c r="D64" s="5">
        <v>10785.42</v>
      </c>
      <c r="E64" s="5"/>
      <c r="F64" s="5"/>
      <c r="G64" s="6">
        <v>-100</v>
      </c>
      <c r="H64" s="6">
        <v>-100</v>
      </c>
    </row>
    <row r="65" spans="1:8" outlineLevel="1" x14ac:dyDescent="0.25">
      <c r="A65" s="13" t="s">
        <v>103</v>
      </c>
      <c r="B65" s="13"/>
      <c r="C65" s="14">
        <f>SUBTOTAL(9,C63:C64)</f>
        <v>8626.7999999999993</v>
      </c>
      <c r="D65" s="14">
        <f>SUBTOTAL(9,D63:D64)</f>
        <v>26501.05</v>
      </c>
      <c r="E65" s="14">
        <f>SUBTOTAL(9,E63:E64)</f>
        <v>5945.94</v>
      </c>
      <c r="F65" s="14">
        <f>SUBTOTAL(9,F63:F64)</f>
        <v>17536.560000000001</v>
      </c>
      <c r="G65" s="14">
        <f>(E65/C65-1)*100</f>
        <v>-31.075949367088608</v>
      </c>
      <c r="H65" s="14">
        <f>(F65/D65-1)*100</f>
        <v>-33.826923838866755</v>
      </c>
    </row>
    <row r="66" spans="1:8" outlineLevel="2" x14ac:dyDescent="0.25">
      <c r="A66" s="1" t="s">
        <v>104</v>
      </c>
      <c r="B66" s="1" t="s">
        <v>105</v>
      </c>
      <c r="C66" s="2">
        <v>6890982.9900000002</v>
      </c>
      <c r="D66" s="2">
        <v>17191940.289999999</v>
      </c>
      <c r="E66" s="2">
        <v>2668361.08</v>
      </c>
      <c r="F66" s="2">
        <v>5749062.8099999996</v>
      </c>
      <c r="G66" s="3">
        <v>-61.277497218143615</v>
      </c>
      <c r="H66" s="3">
        <v>-66.559546432673187</v>
      </c>
    </row>
    <row r="67" spans="1:8" outlineLevel="2" x14ac:dyDescent="0.25">
      <c r="A67" s="4" t="s">
        <v>104</v>
      </c>
      <c r="B67" s="4" t="s">
        <v>106</v>
      </c>
      <c r="C67" s="5">
        <v>182080.08</v>
      </c>
      <c r="D67" s="5">
        <v>568438.47</v>
      </c>
      <c r="E67" s="5">
        <v>136019.51999999999</v>
      </c>
      <c r="F67" s="5">
        <v>356210.93</v>
      </c>
      <c r="G67" s="6">
        <v>-25.296869377473914</v>
      </c>
      <c r="H67" s="6">
        <v>-37.335182469265312</v>
      </c>
    </row>
    <row r="68" spans="1:8" outlineLevel="2" x14ac:dyDescent="0.25">
      <c r="A68" s="1" t="s">
        <v>104</v>
      </c>
      <c r="B68" s="1" t="s">
        <v>173</v>
      </c>
      <c r="C68" s="2">
        <v>10155.6</v>
      </c>
      <c r="D68" s="2">
        <v>43027.199999999997</v>
      </c>
      <c r="E68" s="2">
        <v>20311.2</v>
      </c>
      <c r="F68" s="2">
        <v>56390.400000000001</v>
      </c>
      <c r="G68" s="3">
        <v>100</v>
      </c>
      <c r="H68" s="3">
        <v>31.057563587684083</v>
      </c>
    </row>
    <row r="69" spans="1:8" outlineLevel="1" x14ac:dyDescent="0.25">
      <c r="A69" s="13" t="s">
        <v>107</v>
      </c>
      <c r="B69" s="13"/>
      <c r="C69" s="14">
        <f>SUBTOTAL(9,C66:C68)</f>
        <v>7083218.6699999999</v>
      </c>
      <c r="D69" s="14">
        <f>SUBTOTAL(9,D66:D68)</f>
        <v>17803405.959999997</v>
      </c>
      <c r="E69" s="14">
        <f>SUBTOTAL(9,E66:E68)</f>
        <v>2824691.8000000003</v>
      </c>
      <c r="F69" s="14">
        <f>SUBTOTAL(9,F66:F68)</f>
        <v>6161664.1399999997</v>
      </c>
      <c r="G69" s="14">
        <f>(E69/C69-1)*100</f>
        <v>-60.121352571485701</v>
      </c>
      <c r="H69" s="14">
        <f>(F69/D69-1)*100</f>
        <v>-65.390531711495044</v>
      </c>
    </row>
    <row r="70" spans="1:8" outlineLevel="2" x14ac:dyDescent="0.25">
      <c r="A70" s="4" t="s">
        <v>108</v>
      </c>
      <c r="B70" s="4" t="s">
        <v>109</v>
      </c>
      <c r="C70" s="5">
        <v>159358.07999999999</v>
      </c>
      <c r="D70" s="5">
        <v>484491.35</v>
      </c>
      <c r="E70" s="5">
        <v>148939.1</v>
      </c>
      <c r="F70" s="5">
        <v>397664.84</v>
      </c>
      <c r="G70" s="6">
        <v>-6.538093330441721</v>
      </c>
      <c r="H70" s="6">
        <v>-17.921168252023477</v>
      </c>
    </row>
    <row r="71" spans="1:8" outlineLevel="2" x14ac:dyDescent="0.25">
      <c r="A71" s="1" t="s">
        <v>108</v>
      </c>
      <c r="B71" s="1" t="s">
        <v>168</v>
      </c>
      <c r="C71" s="2">
        <v>15178.8</v>
      </c>
      <c r="D71" s="2">
        <v>45950.94</v>
      </c>
      <c r="E71" s="2">
        <v>16270.8</v>
      </c>
      <c r="F71" s="2">
        <v>50322.8</v>
      </c>
      <c r="G71" s="3">
        <v>7.1942446043165473</v>
      </c>
      <c r="H71" s="3">
        <v>9.5141905693332944</v>
      </c>
    </row>
    <row r="72" spans="1:8" outlineLevel="2" x14ac:dyDescent="0.25">
      <c r="A72" s="4" t="s">
        <v>108</v>
      </c>
      <c r="B72" s="4" t="s">
        <v>169</v>
      </c>
      <c r="C72" s="5">
        <v>982.8</v>
      </c>
      <c r="D72" s="5">
        <v>5156.7</v>
      </c>
      <c r="E72" s="5">
        <v>22159.41</v>
      </c>
      <c r="F72" s="5">
        <v>59625.25</v>
      </c>
      <c r="G72" s="6">
        <v>2154.7222222222222</v>
      </c>
      <c r="H72" s="6">
        <v>1056.2675742238252</v>
      </c>
    </row>
    <row r="73" spans="1:8" outlineLevel="2" x14ac:dyDescent="0.25">
      <c r="A73" s="1" t="s">
        <v>108</v>
      </c>
      <c r="B73" s="1" t="s">
        <v>110</v>
      </c>
      <c r="C73" s="2">
        <v>111180.16</v>
      </c>
      <c r="D73" s="2">
        <v>336904.51</v>
      </c>
      <c r="E73" s="2">
        <v>81354</v>
      </c>
      <c r="F73" s="2">
        <v>212923.8</v>
      </c>
      <c r="G73" s="3">
        <v>-26.826872708224204</v>
      </c>
      <c r="H73" s="3">
        <v>-36.799955571980917</v>
      </c>
    </row>
    <row r="74" spans="1:8" outlineLevel="1" x14ac:dyDescent="0.25">
      <c r="A74" s="13" t="s">
        <v>111</v>
      </c>
      <c r="B74" s="13"/>
      <c r="C74" s="14">
        <f>SUBTOTAL(9,C70:C73)</f>
        <v>286699.83999999997</v>
      </c>
      <c r="D74" s="14">
        <f>SUBTOTAL(9,D70:D73)</f>
        <v>872503.5</v>
      </c>
      <c r="E74" s="14">
        <f>SUBTOTAL(9,E70:E73)</f>
        <v>268723.31</v>
      </c>
      <c r="F74" s="14">
        <f>SUBTOTAL(9,F70:F73)</f>
        <v>720536.69</v>
      </c>
      <c r="G74" s="14">
        <f>(E74/C74-1)*100</f>
        <v>-6.2701569697422794</v>
      </c>
      <c r="H74" s="14">
        <f>(F74/D74-1)*100</f>
        <v>-17.417329557990314</v>
      </c>
    </row>
    <row r="75" spans="1:8" outlineLevel="2" x14ac:dyDescent="0.25">
      <c r="A75" s="4" t="s">
        <v>112</v>
      </c>
      <c r="B75" s="4" t="s">
        <v>113</v>
      </c>
      <c r="C75" s="5">
        <v>121743.44</v>
      </c>
      <c r="D75" s="5">
        <v>462055.81</v>
      </c>
      <c r="E75" s="5">
        <v>87174.36</v>
      </c>
      <c r="F75" s="5">
        <v>254660.06</v>
      </c>
      <c r="G75" s="6">
        <v>-28.395024816121509</v>
      </c>
      <c r="H75" s="6">
        <v>-44.885432779213403</v>
      </c>
    </row>
    <row r="76" spans="1:8" outlineLevel="2" x14ac:dyDescent="0.25">
      <c r="A76" s="1" t="s">
        <v>112</v>
      </c>
      <c r="B76" s="1" t="s">
        <v>114</v>
      </c>
      <c r="C76" s="2">
        <v>394580.76</v>
      </c>
      <c r="D76" s="2">
        <v>1105219.8899999999</v>
      </c>
      <c r="E76" s="2">
        <v>166046.97</v>
      </c>
      <c r="F76" s="2">
        <v>434266.31</v>
      </c>
      <c r="G76" s="3">
        <v>-57.91812809119228</v>
      </c>
      <c r="H76" s="3">
        <v>-60.707700437783465</v>
      </c>
    </row>
    <row r="77" spans="1:8" outlineLevel="2" x14ac:dyDescent="0.25">
      <c r="A77" s="4" t="s">
        <v>112</v>
      </c>
      <c r="B77" s="4" t="s">
        <v>116</v>
      </c>
      <c r="C77" s="5">
        <v>472275.44</v>
      </c>
      <c r="D77" s="5">
        <v>1782508.83</v>
      </c>
      <c r="E77" s="5">
        <v>710835.56</v>
      </c>
      <c r="F77" s="5">
        <v>2929081.64</v>
      </c>
      <c r="G77" s="6">
        <v>50.512921019140869</v>
      </c>
      <c r="H77" s="6">
        <v>64.323541667953478</v>
      </c>
    </row>
    <row r="78" spans="1:8" outlineLevel="2" x14ac:dyDescent="0.25">
      <c r="A78" s="1" t="s">
        <v>112</v>
      </c>
      <c r="B78" s="1" t="s">
        <v>117</v>
      </c>
      <c r="C78" s="2">
        <v>130378.37</v>
      </c>
      <c r="D78" s="2">
        <v>423989.73</v>
      </c>
      <c r="E78" s="2">
        <v>125234.92</v>
      </c>
      <c r="F78" s="2">
        <v>369755.69</v>
      </c>
      <c r="G78" s="3">
        <v>-3.9450178737470005</v>
      </c>
      <c r="H78" s="3">
        <v>-12.791356998198985</v>
      </c>
    </row>
    <row r="79" spans="1:8" outlineLevel="2" x14ac:dyDescent="0.25">
      <c r="A79" s="4" t="s">
        <v>112</v>
      </c>
      <c r="B79" s="4" t="s">
        <v>118</v>
      </c>
      <c r="C79" s="5">
        <v>126339.67</v>
      </c>
      <c r="D79" s="5">
        <v>471393.55</v>
      </c>
      <c r="E79" s="5">
        <v>50711.09</v>
      </c>
      <c r="F79" s="5">
        <v>182617.82</v>
      </c>
      <c r="G79" s="6">
        <v>-59.861308803481919</v>
      </c>
      <c r="H79" s="6">
        <v>-61.260008754892809</v>
      </c>
    </row>
    <row r="80" spans="1:8" outlineLevel="2" x14ac:dyDescent="0.25">
      <c r="A80" s="1" t="s">
        <v>112</v>
      </c>
      <c r="B80" s="1" t="s">
        <v>119</v>
      </c>
      <c r="C80" s="2">
        <v>142500</v>
      </c>
      <c r="D80" s="2">
        <v>283724</v>
      </c>
      <c r="E80" s="2">
        <v>144000</v>
      </c>
      <c r="F80" s="2">
        <v>325350</v>
      </c>
      <c r="G80" s="3">
        <v>1.0526315789473684</v>
      </c>
      <c r="H80" s="3">
        <v>14.6713002777347</v>
      </c>
    </row>
    <row r="81" spans="1:8" outlineLevel="2" x14ac:dyDescent="0.25">
      <c r="A81" s="4" t="s">
        <v>112</v>
      </c>
      <c r="B81" s="4" t="s">
        <v>120</v>
      </c>
      <c r="C81" s="5"/>
      <c r="D81" s="5"/>
      <c r="E81" s="5">
        <v>48280</v>
      </c>
      <c r="F81" s="5">
        <v>46348.800000000003</v>
      </c>
      <c r="G81" s="6">
        <v>0</v>
      </c>
      <c r="H81" s="6">
        <v>0</v>
      </c>
    </row>
    <row r="82" spans="1:8" outlineLevel="2" x14ac:dyDescent="0.25">
      <c r="A82" s="1" t="s">
        <v>112</v>
      </c>
      <c r="B82" s="1" t="s">
        <v>121</v>
      </c>
      <c r="C82" s="2">
        <v>1349140.48</v>
      </c>
      <c r="D82" s="2">
        <v>4050633.67</v>
      </c>
      <c r="E82" s="2">
        <v>615123.30000000005</v>
      </c>
      <c r="F82" s="2">
        <v>1542475.97</v>
      </c>
      <c r="G82" s="3">
        <v>-54.406282435465876</v>
      </c>
      <c r="H82" s="3">
        <v>-61.920131622270361</v>
      </c>
    </row>
    <row r="83" spans="1:8" outlineLevel="2" x14ac:dyDescent="0.25">
      <c r="A83" s="4" t="s">
        <v>112</v>
      </c>
      <c r="B83" s="4" t="s">
        <v>122</v>
      </c>
      <c r="C83" s="5">
        <v>686791.81</v>
      </c>
      <c r="D83" s="5">
        <v>1776828.38</v>
      </c>
      <c r="E83" s="5">
        <v>437182.13</v>
      </c>
      <c r="F83" s="5">
        <v>1176936.2</v>
      </c>
      <c r="G83" s="6">
        <v>-36.34430061127258</v>
      </c>
      <c r="H83" s="6">
        <v>-33.761965238308491</v>
      </c>
    </row>
    <row r="84" spans="1:8" outlineLevel="2" x14ac:dyDescent="0.25">
      <c r="A84" s="1" t="s">
        <v>112</v>
      </c>
      <c r="B84" s="1" t="s">
        <v>124</v>
      </c>
      <c r="C84" s="2">
        <v>384274.8</v>
      </c>
      <c r="D84" s="2">
        <v>2088596.22</v>
      </c>
      <c r="E84" s="2">
        <v>107021.4</v>
      </c>
      <c r="F84" s="2">
        <v>248716.79999999999</v>
      </c>
      <c r="G84" s="3">
        <v>-72.149774067932654</v>
      </c>
      <c r="H84" s="3">
        <v>-88.091676236012717</v>
      </c>
    </row>
    <row r="85" spans="1:8" outlineLevel="2" x14ac:dyDescent="0.25">
      <c r="A85" s="4" t="s">
        <v>112</v>
      </c>
      <c r="B85" s="4" t="s">
        <v>125</v>
      </c>
      <c r="C85" s="5">
        <v>4542.72</v>
      </c>
      <c r="D85" s="5">
        <v>21631.86</v>
      </c>
      <c r="E85" s="5">
        <v>2998.6559999999999</v>
      </c>
      <c r="F85" s="5">
        <v>13265.16</v>
      </c>
      <c r="G85" s="6">
        <v>-33.989856297548606</v>
      </c>
      <c r="H85" s="6">
        <v>-38.677672655056021</v>
      </c>
    </row>
    <row r="86" spans="1:8" outlineLevel="1" x14ac:dyDescent="0.25">
      <c r="A86" s="13" t="s">
        <v>127</v>
      </c>
      <c r="B86" s="13"/>
      <c r="C86" s="14">
        <f>SUBTOTAL(9,C75:C85)</f>
        <v>3812567.49</v>
      </c>
      <c r="D86" s="14">
        <f>SUBTOTAL(9,D75:D85)</f>
        <v>12466581.939999999</v>
      </c>
      <c r="E86" s="14">
        <f>SUBTOTAL(9,E75:E85)</f>
        <v>2494608.3859999999</v>
      </c>
      <c r="F86" s="14">
        <f>SUBTOTAL(9,F75:F85)</f>
        <v>7523474.4499999993</v>
      </c>
      <c r="G86" s="14">
        <f>(E86/C86-1)*100</f>
        <v>-34.56880717408626</v>
      </c>
      <c r="H86" s="14">
        <f>(F86/D86-1)*100</f>
        <v>-39.65086431702386</v>
      </c>
    </row>
    <row r="87" spans="1:8" outlineLevel="2" x14ac:dyDescent="0.25">
      <c r="A87" s="1" t="s">
        <v>128</v>
      </c>
      <c r="B87" s="1" t="s">
        <v>147</v>
      </c>
      <c r="C87" s="2"/>
      <c r="D87" s="2"/>
      <c r="E87" s="2">
        <v>48000</v>
      </c>
      <c r="F87" s="2">
        <v>110356.63</v>
      </c>
      <c r="G87" s="3">
        <v>0</v>
      </c>
      <c r="H87" s="3">
        <v>0</v>
      </c>
    </row>
    <row r="88" spans="1:8" outlineLevel="2" x14ac:dyDescent="0.25">
      <c r="A88" s="4" t="s">
        <v>128</v>
      </c>
      <c r="B88" s="4" t="s">
        <v>148</v>
      </c>
      <c r="C88" s="5">
        <v>687210</v>
      </c>
      <c r="D88" s="5">
        <v>1753506.73</v>
      </c>
      <c r="E88" s="5">
        <v>456000</v>
      </c>
      <c r="F88" s="5">
        <v>1114783.04</v>
      </c>
      <c r="G88" s="6">
        <v>-33.644737416510239</v>
      </c>
      <c r="H88" s="6">
        <v>-36.425505478385013</v>
      </c>
    </row>
    <row r="89" spans="1:8" outlineLevel="1" x14ac:dyDescent="0.25">
      <c r="A89" s="13" t="s">
        <v>131</v>
      </c>
      <c r="B89" s="13"/>
      <c r="C89" s="14">
        <f>SUBTOTAL(9,C87:C88)</f>
        <v>687210</v>
      </c>
      <c r="D89" s="14">
        <f>SUBTOTAL(9,D87:D88)</f>
        <v>1753506.73</v>
      </c>
      <c r="E89" s="14">
        <f>SUBTOTAL(9,E87:E88)</f>
        <v>504000</v>
      </c>
      <c r="F89" s="14">
        <f>SUBTOTAL(9,F87:F88)</f>
        <v>1225139.67</v>
      </c>
      <c r="G89" s="14">
        <f>(E89/C89-1)*100</f>
        <v>-26.659972934037633</v>
      </c>
      <c r="H89" s="14">
        <f>(F89/D89-1)*100</f>
        <v>-30.132023502413364</v>
      </c>
    </row>
    <row r="90" spans="1:8" outlineLevel="2" x14ac:dyDescent="0.25">
      <c r="A90" s="1" t="s">
        <v>132</v>
      </c>
      <c r="B90" s="1" t="s">
        <v>133</v>
      </c>
      <c r="C90" s="2">
        <v>77149.8</v>
      </c>
      <c r="D90" s="2">
        <v>251970.23</v>
      </c>
      <c r="E90" s="2">
        <v>18373</v>
      </c>
      <c r="F90" s="2">
        <v>54432.15</v>
      </c>
      <c r="G90" s="3">
        <v>-76.185291471915676</v>
      </c>
      <c r="H90" s="3">
        <v>-78.397388453389908</v>
      </c>
    </row>
    <row r="91" spans="1:8" outlineLevel="2" x14ac:dyDescent="0.25">
      <c r="A91" s="4" t="s">
        <v>132</v>
      </c>
      <c r="B91" s="4" t="s">
        <v>134</v>
      </c>
      <c r="C91" s="5">
        <v>176952.36</v>
      </c>
      <c r="D91" s="5">
        <v>556992.19999999995</v>
      </c>
      <c r="E91" s="5">
        <v>72048</v>
      </c>
      <c r="F91" s="5">
        <v>212130.66</v>
      </c>
      <c r="G91" s="6">
        <v>-59.283956427594404</v>
      </c>
      <c r="H91" s="6">
        <v>-61.914967570461478</v>
      </c>
    </row>
    <row r="92" spans="1:8" outlineLevel="2" x14ac:dyDescent="0.25">
      <c r="A92" s="1" t="s">
        <v>132</v>
      </c>
      <c r="B92" s="1" t="s">
        <v>135</v>
      </c>
      <c r="C92" s="2">
        <v>78770.509999999995</v>
      </c>
      <c r="D92" s="2">
        <v>251279.63</v>
      </c>
      <c r="E92" s="2">
        <v>128801.4</v>
      </c>
      <c r="F92" s="2">
        <v>333964.79999999999</v>
      </c>
      <c r="G92" s="3">
        <v>63.514746825937785</v>
      </c>
      <c r="H92" s="3">
        <v>32.905639824445771</v>
      </c>
    </row>
    <row r="93" spans="1:8" outlineLevel="2" x14ac:dyDescent="0.25">
      <c r="A93" s="4" t="s">
        <v>132</v>
      </c>
      <c r="B93" s="4" t="s">
        <v>136</v>
      </c>
      <c r="C93" s="5">
        <v>62863.71</v>
      </c>
      <c r="D93" s="5">
        <v>191312.04</v>
      </c>
      <c r="E93" s="5">
        <v>21896.42</v>
      </c>
      <c r="F93" s="5">
        <v>56827.98</v>
      </c>
      <c r="G93" s="6">
        <v>-65.168425471547891</v>
      </c>
      <c r="H93" s="6">
        <v>-70.2956593845322</v>
      </c>
    </row>
    <row r="94" spans="1:8" outlineLevel="2" x14ac:dyDescent="0.25">
      <c r="A94" s="1" t="s">
        <v>132</v>
      </c>
      <c r="B94" s="1" t="s">
        <v>137</v>
      </c>
      <c r="C94" s="2">
        <v>85443.54</v>
      </c>
      <c r="D94" s="2">
        <v>376107.23</v>
      </c>
      <c r="E94" s="2">
        <v>70410.3</v>
      </c>
      <c r="F94" s="2">
        <v>255266.35</v>
      </c>
      <c r="G94" s="3">
        <v>-17.594355290054686</v>
      </c>
      <c r="H94" s="3">
        <v>-32.129369063179134</v>
      </c>
    </row>
    <row r="95" spans="1:8" outlineLevel="2" x14ac:dyDescent="0.25">
      <c r="A95" s="4" t="s">
        <v>132</v>
      </c>
      <c r="B95" s="4" t="s">
        <v>138</v>
      </c>
      <c r="C95" s="5">
        <v>406536.24</v>
      </c>
      <c r="D95" s="5">
        <v>343108.48</v>
      </c>
      <c r="E95" s="5"/>
      <c r="F95" s="5"/>
      <c r="G95" s="6">
        <v>-100</v>
      </c>
      <c r="H95" s="6">
        <v>-100</v>
      </c>
    </row>
    <row r="96" spans="1:8" outlineLevel="2" x14ac:dyDescent="0.25">
      <c r="A96" s="1" t="s">
        <v>132</v>
      </c>
      <c r="B96" s="1" t="s">
        <v>139</v>
      </c>
      <c r="C96" s="2">
        <v>15615.6</v>
      </c>
      <c r="D96" s="2">
        <v>66846.5</v>
      </c>
      <c r="E96" s="2">
        <v>15069.6</v>
      </c>
      <c r="F96" s="2">
        <v>58276.34</v>
      </c>
      <c r="G96" s="3">
        <v>-3.4965034965034962</v>
      </c>
      <c r="H96" s="3">
        <v>-12.820656279685554</v>
      </c>
    </row>
    <row r="97" spans="1:8" outlineLevel="2" x14ac:dyDescent="0.25">
      <c r="A97" s="4" t="s">
        <v>132</v>
      </c>
      <c r="B97" s="4" t="s">
        <v>140</v>
      </c>
      <c r="C97" s="5">
        <v>120597.75</v>
      </c>
      <c r="D97" s="5">
        <v>367938.67</v>
      </c>
      <c r="E97" s="5">
        <v>82855.5</v>
      </c>
      <c r="F97" s="5">
        <v>240644.93</v>
      </c>
      <c r="G97" s="6">
        <v>-31.295981890209394</v>
      </c>
      <c r="H97" s="6">
        <v>-34.596455980014277</v>
      </c>
    </row>
    <row r="98" spans="1:8" outlineLevel="2" x14ac:dyDescent="0.25">
      <c r="A98" s="1" t="s">
        <v>132</v>
      </c>
      <c r="B98" s="1" t="s">
        <v>170</v>
      </c>
      <c r="C98" s="2">
        <v>33224.1</v>
      </c>
      <c r="D98" s="2">
        <v>115759.81</v>
      </c>
      <c r="E98" s="2">
        <v>20147.400000000001</v>
      </c>
      <c r="F98" s="2">
        <v>55060.4</v>
      </c>
      <c r="G98" s="3">
        <v>-39.359079704190627</v>
      </c>
      <c r="H98" s="3">
        <v>-52.435651026033995</v>
      </c>
    </row>
    <row r="99" spans="1:8" outlineLevel="1" x14ac:dyDescent="0.25">
      <c r="A99" s="13" t="s">
        <v>141</v>
      </c>
      <c r="B99" s="13"/>
      <c r="C99" s="14">
        <f>SUBTOTAL(9,C90:C98)</f>
        <v>1057153.6099999999</v>
      </c>
      <c r="D99" s="14">
        <f>SUBTOTAL(9,D90:D98)</f>
        <v>2521314.79</v>
      </c>
      <c r="E99" s="14">
        <f>SUBTOTAL(9,E90:E98)</f>
        <v>429601.62</v>
      </c>
      <c r="F99" s="14">
        <f>SUBTOTAL(9,F90:F98)</f>
        <v>1266603.6099999999</v>
      </c>
      <c r="G99" s="14">
        <f>(E99/C99-1)*100</f>
        <v>-59.36242226898321</v>
      </c>
      <c r="H99" s="14">
        <f>(F99/D99-1)*100</f>
        <v>-49.764162133836528</v>
      </c>
    </row>
    <row r="100" spans="1:8" outlineLevel="2" x14ac:dyDescent="0.25">
      <c r="A100" s="7" t="s">
        <v>142</v>
      </c>
      <c r="B100" s="7"/>
      <c r="C100" s="8">
        <v>15348931.23</v>
      </c>
      <c r="D100" s="8">
        <v>43536861.530000001</v>
      </c>
      <c r="E100" s="8">
        <v>8897134.9859999996</v>
      </c>
      <c r="F100" s="8">
        <v>23918971</v>
      </c>
      <c r="G100" s="9">
        <v>-42.034172590399969</v>
      </c>
      <c r="H100" s="9">
        <v>-45.060415107051007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SİYAH ZEYTİN</vt:lpstr>
      <vt:lpstr>YEŞİL ZEYTİN</vt:lpstr>
      <vt:lpstr>ZEYTİNYAĞI</vt:lpstr>
      <vt:lpstr>PRİNA YAĞI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 Firat</dc:creator>
  <cp:lastModifiedBy>Begum</cp:lastModifiedBy>
  <dcterms:created xsi:type="dcterms:W3CDTF">2015-06-05T18:19:34Z</dcterms:created>
  <dcterms:modified xsi:type="dcterms:W3CDTF">2026-08-04T13:49:05Z</dcterms:modified>
</cp:coreProperties>
</file>