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9 EYLÜL 2025\"/>
    </mc:Choice>
  </mc:AlternateContent>
  <xr:revisionPtr revIDLastSave="0" documentId="8_{C463B3F9-6CDA-4871-A262-76380975DEC7}" xr6:coauthVersionLast="47" xr6:coauthVersionMax="47" xr10:uidLastSave="{00000000-0000-0000-0000-000000000000}"/>
  <bookViews>
    <workbookView xWindow="-120" yWindow="-120" windowWidth="29040" windowHeight="15840" xr2:uid="{145E6DDF-1630-437B-83F1-29A8421157A5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H59" i="1"/>
  <c r="G59" i="1"/>
  <c r="H71" i="1"/>
  <c r="G71" i="1"/>
  <c r="H82" i="1"/>
  <c r="G82" i="1"/>
  <c r="H91" i="1"/>
  <c r="G91" i="1"/>
  <c r="H102" i="1"/>
  <c r="G102" i="1"/>
  <c r="H106" i="1"/>
  <c r="G106" i="1"/>
  <c r="H110" i="1"/>
  <c r="G110" i="1"/>
  <c r="H126" i="1"/>
  <c r="G126" i="1"/>
  <c r="H130" i="1"/>
  <c r="G130" i="1"/>
  <c r="H138" i="1"/>
  <c r="G138" i="1"/>
  <c r="F138" i="1"/>
  <c r="E138" i="1"/>
  <c r="D138" i="1"/>
  <c r="C138" i="1"/>
  <c r="F130" i="1"/>
  <c r="E130" i="1"/>
  <c r="D130" i="1"/>
  <c r="C130" i="1"/>
  <c r="F126" i="1"/>
  <c r="E126" i="1"/>
  <c r="D126" i="1"/>
  <c r="C126" i="1"/>
  <c r="F110" i="1"/>
  <c r="E110" i="1"/>
  <c r="D110" i="1"/>
  <c r="C110" i="1"/>
  <c r="F106" i="1"/>
  <c r="E106" i="1"/>
  <c r="D106" i="1"/>
  <c r="C106" i="1"/>
  <c r="F102" i="1"/>
  <c r="E102" i="1"/>
  <c r="D102" i="1"/>
  <c r="C102" i="1"/>
  <c r="F91" i="1"/>
  <c r="E91" i="1"/>
  <c r="D91" i="1"/>
  <c r="C91" i="1"/>
  <c r="F82" i="1"/>
  <c r="E82" i="1"/>
  <c r="D82" i="1"/>
  <c r="C82" i="1"/>
  <c r="F71" i="1"/>
  <c r="E71" i="1"/>
  <c r="D71" i="1"/>
  <c r="C71" i="1"/>
  <c r="F59" i="1"/>
  <c r="E59" i="1"/>
  <c r="D59" i="1"/>
  <c r="C59" i="1"/>
  <c r="F35" i="1"/>
  <c r="E35" i="1"/>
  <c r="D35" i="1"/>
  <c r="C35" i="1"/>
</calcChain>
</file>

<file path=xl/sharedStrings.xml><?xml version="1.0" encoding="utf-8"?>
<sst xmlns="http://schemas.openxmlformats.org/spreadsheetml/2006/main" count="270" uniqueCount="157">
  <si>
    <t>TÜRKİYE GENELİ RAPOR ÜLKE GRUPLARI</t>
  </si>
  <si>
    <t>ÜLKE GRUBU</t>
  </si>
  <si>
    <t>ÜLKE ADI</t>
  </si>
  <si>
    <t>Afrika Ülkeleri</t>
  </si>
  <si>
    <t>ANGOLA</t>
  </si>
  <si>
    <t>CAPE VERDE</t>
  </si>
  <si>
    <t>EKVATOR GİNESİ</t>
  </si>
  <si>
    <t>ERİTRE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</si>
  <si>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</si>
  <si>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</si>
  <si>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</si>
  <si>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</si>
  <si>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</si>
  <si>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</si>
  <si>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</si>
  <si>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</si>
  <si>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</si>
  <si>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</si>
  <si>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</si>
  <si>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KONGO</t>
  </si>
  <si>
    <t>KONGO(DEM.CM)E.ZAİRE</t>
  </si>
  <si>
    <t>LİBERYA</t>
  </si>
  <si>
    <t>LİBYA</t>
  </si>
  <si>
    <t>MAURİTİUS</t>
  </si>
  <si>
    <t>MAYOTTE</t>
  </si>
  <si>
    <t>MISIR</t>
  </si>
  <si>
    <t>MORİTANYA</t>
  </si>
  <si>
    <t>NİJERYA</t>
  </si>
  <si>
    <t>SENEGAL</t>
  </si>
  <si>
    <t>SEYŞEL ADALARI VE BA</t>
  </si>
  <si>
    <t>SIERRA LEONE</t>
  </si>
  <si>
    <t>SOMALI</t>
  </si>
  <si>
    <t>SUDAN</t>
  </si>
  <si>
    <t>TANZANYA(BİRLEŞ.CUM)</t>
  </si>
  <si>
    <t>UGANDA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</si>
  <si>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</si>
  <si>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</si>
  <si>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</si>
  <si>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</si>
  <si>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</si>
  <si>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</si>
  <si>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</si>
  <si>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</si>
  <si>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</si>
  <si>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</si>
  <si>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</si>
  <si>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</si>
  <si>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</si>
  <si>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</si>
  <si>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</si>
  <si>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</si>
  <si>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</si>
  <si>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SLOVENYA</t>
  </si>
  <si>
    <t>YUNANİSTAN</t>
  </si>
  <si>
    <t>ÇEKYA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</si>
  <si>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</si>
  <si>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</si>
  <si>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</si>
  <si>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</si>
  <si>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</si>
  <si>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</si>
  <si>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</si>
  <si>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</si>
  <si>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</si>
  <si>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</si>
  <si>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</si>
  <si>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</si>
  <si>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</si>
  <si>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</si>
  <si>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</si>
  <si>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</si>
  <si>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</si>
  <si>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BAHAMALAR</t>
  </si>
  <si>
    <t>BREZİLYA</t>
  </si>
  <si>
    <t>DOMINIK CUMHURIYETI</t>
  </si>
  <si>
    <t>GRENADA</t>
  </si>
  <si>
    <t>KÜBA</t>
  </si>
  <si>
    <t>PANAMA</t>
  </si>
  <si>
    <t>ST.LUCIA</t>
  </si>
  <si>
    <t>TRINIDAD VE TOBAGO</t>
  </si>
  <si>
    <t>VENEZUELLA</t>
  </si>
  <si>
    <t>ŞİLİ</t>
  </si>
  <si>
    <t>Diğer Asya Ülkeleri</t>
  </si>
  <si>
    <t>AFGANİSTAN</t>
  </si>
  <si>
    <t>HINDISTAN</t>
  </si>
  <si>
    <t>KAMBOÇYA</t>
  </si>
  <si>
    <t>MALDİV ADALARI</t>
  </si>
  <si>
    <t>MOGOLISTAN</t>
  </si>
  <si>
    <t>PAKISTAN</t>
  </si>
  <si>
    <t>SRI LANKA</t>
  </si>
  <si>
    <t>ÇİN HALK CUMHURİYETİ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</si>
  <si>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</si>
  <si>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</si>
  <si>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</si>
  <si>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</si>
  <si>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</si>
  <si>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</si>
  <si>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</si>
  <si>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</si>
  <si>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</si>
  <si>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</si>
  <si>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</si>
  <si>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</si>
  <si>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</si>
  <si>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</si>
  <si>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MEKSİKA</t>
  </si>
  <si>
    <t>Okyanusya Ülkeleri</t>
  </si>
  <si>
    <t>AVUSTRALYA</t>
  </si>
  <si>
    <t>FİJİ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</si>
  <si>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</si>
  <si>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</si>
  <si>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</si>
  <si>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</si>
  <si>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</si>
  <si>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</si>
  <si>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</si>
  <si>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</si>
  <si>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</si>
  <si>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</si>
  <si>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</si>
  <si>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</si>
  <si>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</si>
  <si>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</si>
  <si>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</si>
  <si>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İSRAİL</t>
  </si>
  <si>
    <t>İŞGAL ALT.FİLİSTİN T</t>
  </si>
  <si>
    <t>Serbest Bölgeler</t>
  </si>
  <si>
    <t>BURSA SERBEST BÖLG.</t>
  </si>
  <si>
    <t>MENEMEN DERİ SR.BLG.</t>
  </si>
  <si>
    <t>MERSİN SERBEST BÖLGE</t>
  </si>
  <si>
    <t>Uzakdoğu Ülkeleri</t>
  </si>
  <si>
    <t>ENDONEZYA</t>
  </si>
  <si>
    <t>GÜNEY KORE CUMHURİYE</t>
  </si>
  <si>
    <t>HONG KONG</t>
  </si>
  <si>
    <t>JAPONYA</t>
  </si>
  <si>
    <t>MALEZYA</t>
  </si>
  <si>
    <t>SINGAPUR</t>
  </si>
  <si>
    <t>TAYLAND</t>
  </si>
  <si>
    <t>Toplam</t>
  </si>
  <si>
    <t>ÜLKELER BAZINDA TÜRKİYE GENELİ SİYAH ZEYTİN İHRACAT RAPORU</t>
  </si>
  <si>
    <t>01.10.2023 - 30.09.2024
MİKTAR 
(KG)</t>
  </si>
  <si>
    <t>01.10.2023 - 30.09.2024
TUTAR 
($)</t>
  </si>
  <si>
    <t>01.10.2024 - 30.09.2025
MİKTAR 
(KG)</t>
  </si>
  <si>
    <t>01.10.2024 - 30.09.2025
TUTAR 
($)</t>
  </si>
  <si>
    <t>MİKTAR 
DEĞİŞİM 
(%)</t>
  </si>
  <si>
    <t>TUTAR 
DEĞİŞİM 
(%)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</si>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</sst>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21" fillId="34" borderId="10" xfId="0" applyNumberFormat="1" applyFont="1" applyFill="1" applyBorder="1" applyAlignment="1">
      <alignment horizontal="right" vertical="center"/>
    </xf>
    <xf numFmtId="3" fontId="21" fillId="34" borderId="10" xfId="0" applyNumberFormat="1" applyFont="1" applyFill="1" applyBorder="1" applyAlignment="1" applyProtection="1">
      <alignment horizontal="left" vertical="center"/>
    </xf>
    <xf numFmtId="0" fontId="21" fillId="34" borderId="10" xfId="0" applyNumberFormat="1" applyFont="1" applyFill="1" applyBorder="1" applyAlignment="1" applyProtection="1">
      <alignment horizontal="left" vertical="center"/>
    </xf>
    <xf numFmtId="3" fontId="21" fillId="34" borderId="10" xfId="0" applyNumberFormat="1" applyFont="1" applyFill="1" applyBorder="1" applyAlignment="1" applyProtection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2D153712-572E-486A-89C5-E840DFE1A8D2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C597-CEEB-447F-A797-73AFEAC16C99}">
  <dimension ref="A1:H139"/>
  <sheetViews>
    <sheetView tabSelected="1" workbookViewId="0">
      <selection activeCell="J130" sqref="J130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1.28515625" bestFit="1" customWidth="1"/>
    <col min="4" max="4" width="12.7109375" bestFit="1" customWidth="1"/>
    <col min="5" max="5" width="11.28515625" bestFit="1" customWidth="1"/>
    <col min="6" max="6" width="12.7109375" bestFit="1" customWidth="1"/>
    <col min="7" max="7" width="8.85546875" bestFit="1" customWidth="1"/>
    <col min="8" max="8" width="9" bestFit="1" customWidth="1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139</v>
      </c>
      <c r="B2" s="1"/>
      <c r="C2" s="1"/>
      <c r="D2" s="1"/>
      <c r="E2" s="1"/>
      <c r="F2" s="1"/>
      <c r="G2" s="1"/>
      <c r="H2" s="1"/>
    </row>
    <row r="3" spans="1:8" ht="51" x14ac:dyDescent="0.25">
      <c r="A3" s="2" t="s">
        <v>1</v>
      </c>
      <c r="B3" s="2" t="s">
        <v>2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</row>
    <row r="4" spans="1:8" outlineLevel="2" x14ac:dyDescent="0.25">
      <c r="A4" s="4" t="s">
        <v>3</v>
      </c>
      <c r="B4" s="4" t="s">
        <v>4</v>
      </c>
      <c r="C4" s="5">
        <v>48.2</v>
      </c>
      <c r="D4" s="5">
        <v>27.36</v>
      </c>
      <c r="E4" s="5">
        <v>144</v>
      </c>
      <c r="F4" s="5">
        <v>608.44000000000005</v>
      </c>
      <c r="G4" s="6">
        <v>198.75518672199169</v>
      </c>
      <c r="H4" s="6">
        <v>2123.8304093567253</v>
      </c>
    </row>
    <row r="5" spans="1:8" outlineLevel="2" x14ac:dyDescent="0.25">
      <c r="A5" s="7" t="s">
        <v>3</v>
      </c>
      <c r="B5" s="7" t="s">
        <v>5</v>
      </c>
      <c r="C5" s="8"/>
      <c r="D5" s="8"/>
      <c r="E5" s="8">
        <v>150</v>
      </c>
      <c r="F5" s="8">
        <v>939</v>
      </c>
      <c r="G5" s="9">
        <v>0</v>
      </c>
      <c r="H5" s="9">
        <v>0</v>
      </c>
    </row>
    <row r="6" spans="1:8" outlineLevel="2" x14ac:dyDescent="0.25">
      <c r="A6" s="4" t="s">
        <v>3</v>
      </c>
      <c r="B6" s="4" t="s">
        <v>6</v>
      </c>
      <c r="C6" s="5">
        <v>255</v>
      </c>
      <c r="D6" s="5">
        <v>1302.6300000000001</v>
      </c>
      <c r="E6" s="5">
        <v>255</v>
      </c>
      <c r="F6" s="5">
        <v>1310.95</v>
      </c>
      <c r="G6" s="6">
        <v>0</v>
      </c>
      <c r="H6" s="6">
        <v>0.63870784489839294</v>
      </c>
    </row>
    <row r="7" spans="1:8" outlineLevel="2" x14ac:dyDescent="0.25">
      <c r="A7" s="7" t="s">
        <v>3</v>
      </c>
      <c r="B7" s="7" t="s">
        <v>7</v>
      </c>
      <c r="C7" s="8"/>
      <c r="D7" s="8"/>
      <c r="E7" s="8">
        <v>8</v>
      </c>
      <c r="F7" s="8">
        <v>32.03</v>
      </c>
      <c r="G7" s="9">
        <v>0</v>
      </c>
      <c r="H7" s="9">
        <v>0</v>
      </c>
    </row>
    <row r="8" spans="1:8" outlineLevel="2" x14ac:dyDescent="0.25">
      <c r="A8" s="4" t="s">
        <v>3</v>
      </c>
      <c r="B8" s="4" t="s">
        <v>8</v>
      </c>
      <c r="C8" s="5">
        <v>60</v>
      </c>
      <c r="D8" s="5">
        <v>408</v>
      </c>
      <c r="E8" s="5">
        <v>37440</v>
      </c>
      <c r="F8" s="5">
        <v>28857.07</v>
      </c>
      <c r="G8" s="6">
        <v>62300</v>
      </c>
      <c r="H8" s="6">
        <v>6972.8112745098042</v>
      </c>
    </row>
    <row r="9" spans="1:8" outlineLevel="2" x14ac:dyDescent="0.25">
      <c r="A9" s="7" t="s">
        <v>3</v>
      </c>
      <c r="B9" s="7" t="s">
        <v>9</v>
      </c>
      <c r="C9" s="8">
        <v>19212</v>
      </c>
      <c r="D9" s="8">
        <v>35407.300000000003</v>
      </c>
      <c r="E9" s="8">
        <v>17222</v>
      </c>
      <c r="F9" s="8">
        <v>39316.42</v>
      </c>
      <c r="G9" s="9">
        <v>-10.358109514886529</v>
      </c>
      <c r="H9" s="9">
        <v>11.040435164499963</v>
      </c>
    </row>
    <row r="10" spans="1:8" outlineLevel="2" x14ac:dyDescent="0.25">
      <c r="A10" s="4" t="s">
        <v>3</v>
      </c>
      <c r="B10" s="4" t="s">
        <v>10</v>
      </c>
      <c r="C10" s="5">
        <v>555.32000000000005</v>
      </c>
      <c r="D10" s="5">
        <v>2168.0100000000002</v>
      </c>
      <c r="E10" s="5">
        <v>1267</v>
      </c>
      <c r="F10" s="5">
        <v>4432.2299999999996</v>
      </c>
      <c r="G10" s="6">
        <v>128.1567384571058</v>
      </c>
      <c r="H10" s="6">
        <v>104.43771015816344</v>
      </c>
    </row>
    <row r="11" spans="1:8" outlineLevel="2" x14ac:dyDescent="0.25">
      <c r="A11" s="7" t="s">
        <v>3</v>
      </c>
      <c r="B11" s="7" t="s">
        <v>11</v>
      </c>
      <c r="C11" s="8">
        <v>380</v>
      </c>
      <c r="D11" s="8">
        <v>1878.6</v>
      </c>
      <c r="E11" s="8">
        <v>675</v>
      </c>
      <c r="F11" s="8">
        <v>2206.56</v>
      </c>
      <c r="G11" s="9">
        <v>77.631578947368425</v>
      </c>
      <c r="H11" s="9">
        <v>17.457681251996167</v>
      </c>
    </row>
    <row r="12" spans="1:8" outlineLevel="2" x14ac:dyDescent="0.25">
      <c r="A12" s="4" t="s">
        <v>3</v>
      </c>
      <c r="B12" s="4" t="s">
        <v>12</v>
      </c>
      <c r="C12" s="5">
        <v>674.74</v>
      </c>
      <c r="D12" s="5">
        <v>2850.9</v>
      </c>
      <c r="E12" s="5">
        <v>456.51</v>
      </c>
      <c r="F12" s="5">
        <v>1903.61</v>
      </c>
      <c r="G12" s="6">
        <v>-32.342828348697275</v>
      </c>
      <c r="H12" s="6">
        <v>-33.227752639517348</v>
      </c>
    </row>
    <row r="13" spans="1:8" outlineLevel="2" x14ac:dyDescent="0.25">
      <c r="A13" s="7" t="s">
        <v>3</v>
      </c>
      <c r="B13" s="7" t="s">
        <v>13</v>
      </c>
      <c r="C13" s="8">
        <v>375</v>
      </c>
      <c r="D13" s="8">
        <v>2114.64</v>
      </c>
      <c r="E13" s="8">
        <v>1024</v>
      </c>
      <c r="F13" s="8">
        <v>9166.86</v>
      </c>
      <c r="G13" s="9">
        <v>173.06666666666666</v>
      </c>
      <c r="H13" s="9">
        <v>333.4950629894451</v>
      </c>
    </row>
    <row r="14" spans="1:8" outlineLevel="2" x14ac:dyDescent="0.25">
      <c r="A14" s="4" t="s">
        <v>3</v>
      </c>
      <c r="B14" s="4" t="s">
        <v>14</v>
      </c>
      <c r="C14" s="5">
        <v>1260</v>
      </c>
      <c r="D14" s="5">
        <v>5441.61</v>
      </c>
      <c r="E14" s="5"/>
      <c r="F14" s="5"/>
      <c r="G14" s="6">
        <v>-100</v>
      </c>
      <c r="H14" s="6">
        <v>-100</v>
      </c>
    </row>
    <row r="15" spans="1:8" outlineLevel="2" x14ac:dyDescent="0.25">
      <c r="A15" s="7" t="s">
        <v>3</v>
      </c>
      <c r="B15" s="7" t="s">
        <v>15</v>
      </c>
      <c r="C15" s="8">
        <v>5005.96</v>
      </c>
      <c r="D15" s="8">
        <v>13533.76</v>
      </c>
      <c r="E15" s="8">
        <v>20.41</v>
      </c>
      <c r="F15" s="8">
        <v>115.28</v>
      </c>
      <c r="G15" s="9">
        <v>-99.592285995093846</v>
      </c>
      <c r="H15" s="9">
        <v>-99.14820419454756</v>
      </c>
    </row>
    <row r="16" spans="1:8" outlineLevel="2" x14ac:dyDescent="0.25">
      <c r="A16" s="4" t="s">
        <v>3</v>
      </c>
      <c r="B16" s="4" t="s">
        <v>16</v>
      </c>
      <c r="C16" s="5">
        <v>400</v>
      </c>
      <c r="D16" s="5">
        <v>3340</v>
      </c>
      <c r="E16" s="5">
        <v>610</v>
      </c>
      <c r="F16" s="5">
        <v>3178.1</v>
      </c>
      <c r="G16" s="6">
        <v>52.5</v>
      </c>
      <c r="H16" s="6">
        <v>-4.8473053892215594</v>
      </c>
    </row>
    <row r="17" spans="1:8" outlineLevel="2" x14ac:dyDescent="0.25">
      <c r="A17" s="7" t="s">
        <v>3</v>
      </c>
      <c r="B17" s="7" t="s">
        <v>17</v>
      </c>
      <c r="C17" s="8"/>
      <c r="D17" s="8"/>
      <c r="E17" s="8">
        <v>13.72</v>
      </c>
      <c r="F17" s="8">
        <v>189.12</v>
      </c>
      <c r="G17" s="9">
        <v>0</v>
      </c>
      <c r="H17" s="9">
        <v>0</v>
      </c>
    </row>
    <row r="18" spans="1:8" outlineLevel="2" x14ac:dyDescent="0.25">
      <c r="A18" s="4" t="s">
        <v>3</v>
      </c>
      <c r="B18" s="4" t="s">
        <v>18</v>
      </c>
      <c r="C18" s="5">
        <v>1267.2</v>
      </c>
      <c r="D18" s="5">
        <v>5852.75</v>
      </c>
      <c r="E18" s="5">
        <v>3091.45</v>
      </c>
      <c r="F18" s="5">
        <v>16947.8</v>
      </c>
      <c r="G18" s="6">
        <v>143.95912247474746</v>
      </c>
      <c r="H18" s="6">
        <v>189.56986032207081</v>
      </c>
    </row>
    <row r="19" spans="1:8" outlineLevel="2" x14ac:dyDescent="0.25">
      <c r="A19" s="7" t="s">
        <v>3</v>
      </c>
      <c r="B19" s="7" t="s">
        <v>19</v>
      </c>
      <c r="C19" s="8">
        <v>3074.19</v>
      </c>
      <c r="D19" s="8">
        <v>14796</v>
      </c>
      <c r="E19" s="8">
        <v>200</v>
      </c>
      <c r="F19" s="8">
        <v>1425.68</v>
      </c>
      <c r="G19" s="9">
        <v>-93.494221242018227</v>
      </c>
      <c r="H19" s="9">
        <v>-90.364422816977566</v>
      </c>
    </row>
    <row r="20" spans="1:8" outlineLevel="2" x14ac:dyDescent="0.25">
      <c r="A20" s="4" t="s">
        <v>3</v>
      </c>
      <c r="B20" s="4" t="s">
        <v>20</v>
      </c>
      <c r="C20" s="5">
        <v>22545.59</v>
      </c>
      <c r="D20" s="5">
        <v>61105.88</v>
      </c>
      <c r="E20" s="5">
        <v>1759.04</v>
      </c>
      <c r="F20" s="5">
        <v>7522.52</v>
      </c>
      <c r="G20" s="6">
        <v>-92.197853327413469</v>
      </c>
      <c r="H20" s="6">
        <v>-87.689368028085028</v>
      </c>
    </row>
    <row r="21" spans="1:8" outlineLevel="2" x14ac:dyDescent="0.25">
      <c r="A21" s="7" t="s">
        <v>3</v>
      </c>
      <c r="B21" s="7" t="s">
        <v>21</v>
      </c>
      <c r="C21" s="8">
        <v>10950.5</v>
      </c>
      <c r="D21" s="8">
        <v>24232.57</v>
      </c>
      <c r="E21" s="8">
        <v>29038.1</v>
      </c>
      <c r="F21" s="8">
        <v>69790.179999999993</v>
      </c>
      <c r="G21" s="9">
        <v>165.17601935984655</v>
      </c>
      <c r="H21" s="9">
        <v>188.00156153474433</v>
      </c>
    </row>
    <row r="22" spans="1:8" outlineLevel="2" x14ac:dyDescent="0.25">
      <c r="A22" s="4" t="s">
        <v>3</v>
      </c>
      <c r="B22" s="4" t="s">
        <v>22</v>
      </c>
      <c r="C22" s="5">
        <v>121565.03</v>
      </c>
      <c r="D22" s="5">
        <v>298268.15999999997</v>
      </c>
      <c r="E22" s="5">
        <v>238419.45</v>
      </c>
      <c r="F22" s="5">
        <v>617996.37</v>
      </c>
      <c r="G22" s="6">
        <v>96.125028719196649</v>
      </c>
      <c r="H22" s="6">
        <v>107.19488462999205</v>
      </c>
    </row>
    <row r="23" spans="1:8" outlineLevel="2" x14ac:dyDescent="0.25">
      <c r="A23" s="7" t="s">
        <v>3</v>
      </c>
      <c r="B23" s="7" t="s">
        <v>23</v>
      </c>
      <c r="C23" s="8">
        <v>84.06</v>
      </c>
      <c r="D23" s="8">
        <v>361.8</v>
      </c>
      <c r="E23" s="8">
        <v>2295.06</v>
      </c>
      <c r="F23" s="8">
        <v>6907.02</v>
      </c>
      <c r="G23" s="9">
        <v>2630.2640970735188</v>
      </c>
      <c r="H23" s="9">
        <v>1809.0713101160861</v>
      </c>
    </row>
    <row r="24" spans="1:8" outlineLevel="2" x14ac:dyDescent="0.25">
      <c r="A24" s="4" t="s">
        <v>3</v>
      </c>
      <c r="B24" s="4" t="s">
        <v>24</v>
      </c>
      <c r="C24" s="5"/>
      <c r="D24" s="5"/>
      <c r="E24" s="5">
        <v>0.95</v>
      </c>
      <c r="F24" s="5">
        <v>14.91</v>
      </c>
      <c r="G24" s="6">
        <v>0</v>
      </c>
      <c r="H24" s="6">
        <v>0</v>
      </c>
    </row>
    <row r="25" spans="1:8" outlineLevel="2" x14ac:dyDescent="0.25">
      <c r="A25" s="7" t="s">
        <v>3</v>
      </c>
      <c r="B25" s="7" t="s">
        <v>25</v>
      </c>
      <c r="C25" s="8">
        <v>105445</v>
      </c>
      <c r="D25" s="8">
        <v>106536.09</v>
      </c>
      <c r="E25" s="8">
        <v>40447</v>
      </c>
      <c r="F25" s="8">
        <v>97648.28</v>
      </c>
      <c r="G25" s="9">
        <v>-61.641614111622175</v>
      </c>
      <c r="H25" s="9">
        <v>-8.3425344406763919</v>
      </c>
    </row>
    <row r="26" spans="1:8" outlineLevel="2" x14ac:dyDescent="0.25">
      <c r="A26" s="4" t="s">
        <v>3</v>
      </c>
      <c r="B26" s="4" t="s">
        <v>26</v>
      </c>
      <c r="C26" s="5">
        <v>791.3</v>
      </c>
      <c r="D26" s="5">
        <v>4525.0200000000004</v>
      </c>
      <c r="E26" s="5">
        <v>130</v>
      </c>
      <c r="F26" s="5">
        <v>789.6</v>
      </c>
      <c r="G26" s="6">
        <v>-83.571338304056624</v>
      </c>
      <c r="H26" s="6">
        <v>-82.550353368603894</v>
      </c>
    </row>
    <row r="27" spans="1:8" outlineLevel="2" x14ac:dyDescent="0.25">
      <c r="A27" s="7" t="s">
        <v>3</v>
      </c>
      <c r="B27" s="7" t="s">
        <v>27</v>
      </c>
      <c r="C27" s="8">
        <v>105.78</v>
      </c>
      <c r="D27" s="8">
        <v>681.25</v>
      </c>
      <c r="E27" s="8">
        <v>47.8</v>
      </c>
      <c r="F27" s="8">
        <v>189.28</v>
      </c>
      <c r="G27" s="9">
        <v>-54.811873700132352</v>
      </c>
      <c r="H27" s="9">
        <v>-72.215779816513759</v>
      </c>
    </row>
    <row r="28" spans="1:8" outlineLevel="2" x14ac:dyDescent="0.25">
      <c r="A28" s="4" t="s">
        <v>3</v>
      </c>
      <c r="B28" s="4" t="s">
        <v>28</v>
      </c>
      <c r="C28" s="5">
        <v>1189.72</v>
      </c>
      <c r="D28" s="5">
        <v>3180.45</v>
      </c>
      <c r="E28" s="5"/>
      <c r="F28" s="5"/>
      <c r="G28" s="6">
        <v>-100</v>
      </c>
      <c r="H28" s="6">
        <v>-100</v>
      </c>
    </row>
    <row r="29" spans="1:8" outlineLevel="2" x14ac:dyDescent="0.25">
      <c r="A29" s="7" t="s">
        <v>3</v>
      </c>
      <c r="B29" s="7" t="s">
        <v>29</v>
      </c>
      <c r="C29" s="8">
        <v>2</v>
      </c>
      <c r="D29" s="8">
        <v>0.06</v>
      </c>
      <c r="E29" s="8">
        <v>2313</v>
      </c>
      <c r="F29" s="8">
        <v>10951.46</v>
      </c>
      <c r="G29" s="9">
        <v>115550</v>
      </c>
      <c r="H29" s="9">
        <v>18252333.333333336</v>
      </c>
    </row>
    <row r="30" spans="1:8" outlineLevel="2" x14ac:dyDescent="0.25">
      <c r="A30" s="4" t="s">
        <v>3</v>
      </c>
      <c r="B30" s="4" t="s">
        <v>30</v>
      </c>
      <c r="C30" s="5">
        <v>290.91000000000003</v>
      </c>
      <c r="D30" s="5">
        <v>705.04</v>
      </c>
      <c r="E30" s="5">
        <v>10</v>
      </c>
      <c r="F30" s="5">
        <v>166.79</v>
      </c>
      <c r="G30" s="6">
        <v>-96.562510742153933</v>
      </c>
      <c r="H30" s="6">
        <v>-76.343186202201295</v>
      </c>
    </row>
    <row r="31" spans="1:8" outlineLevel="2" x14ac:dyDescent="0.25">
      <c r="A31" s="7" t="s">
        <v>3</v>
      </c>
      <c r="B31" s="7" t="s">
        <v>31</v>
      </c>
      <c r="C31" s="8">
        <v>12967.91</v>
      </c>
      <c r="D31" s="8">
        <v>34928.86</v>
      </c>
      <c r="E31" s="8">
        <v>12825.41</v>
      </c>
      <c r="F31" s="8">
        <v>36331.599999999999</v>
      </c>
      <c r="G31" s="9">
        <v>-1.0988663554882785</v>
      </c>
      <c r="H31" s="9">
        <v>4.0159913607257662</v>
      </c>
    </row>
    <row r="32" spans="1:8" outlineLevel="2" x14ac:dyDescent="0.25">
      <c r="A32" s="4" t="s">
        <v>3</v>
      </c>
      <c r="B32" s="4" t="s">
        <v>32</v>
      </c>
      <c r="C32" s="5">
        <v>801.18</v>
      </c>
      <c r="D32" s="5">
        <v>3019.63</v>
      </c>
      <c r="E32" s="5">
        <v>500</v>
      </c>
      <c r="F32" s="5">
        <v>2917.43</v>
      </c>
      <c r="G32" s="6">
        <v>-37.592051723707527</v>
      </c>
      <c r="H32" s="6">
        <v>-3.3845206200759783</v>
      </c>
    </row>
    <row r="33" spans="1:8" outlineLevel="2" x14ac:dyDescent="0.25">
      <c r="A33" s="7" t="s">
        <v>3</v>
      </c>
      <c r="B33" s="7" t="s">
        <v>33</v>
      </c>
      <c r="C33" s="8">
        <v>733</v>
      </c>
      <c r="D33" s="8">
        <v>2439.38</v>
      </c>
      <c r="E33" s="8">
        <v>1340</v>
      </c>
      <c r="F33" s="8">
        <v>6622</v>
      </c>
      <c r="G33" s="9">
        <v>82.810368349249657</v>
      </c>
      <c r="H33" s="9">
        <v>171.4624207790504</v>
      </c>
    </row>
    <row r="34" spans="1:8" outlineLevel="2" x14ac:dyDescent="0.25">
      <c r="A34" s="4" t="s">
        <v>3</v>
      </c>
      <c r="B34" s="4" t="s">
        <v>34</v>
      </c>
      <c r="C34" s="5">
        <v>900</v>
      </c>
      <c r="D34" s="5">
        <v>3700</v>
      </c>
      <c r="E34" s="5"/>
      <c r="F34" s="5"/>
      <c r="G34" s="6">
        <v>-100</v>
      </c>
      <c r="H34" s="6">
        <v>-100</v>
      </c>
    </row>
    <row r="35" spans="1:8" outlineLevel="1" x14ac:dyDescent="0.25">
      <c r="A35" s="11" t="s">
        <v>146</v>
      </c>
      <c r="B35" s="12"/>
      <c r="C35" s="13">
        <f>SUBTOTAL(9,C4:C34)</f>
        <v>310939.58999999991</v>
      </c>
      <c r="D35" s="13">
        <f>SUBTOTAL(9,D4:D34)</f>
        <v>632805.75</v>
      </c>
      <c r="E35" s="13">
        <f>SUBTOTAL(9,E4:E34)</f>
        <v>391702.9</v>
      </c>
      <c r="F35" s="13">
        <f>SUBTOTAL(9,F4:F34)</f>
        <v>968476.59000000008</v>
      </c>
      <c r="G35" s="10">
        <f>(E35/C35-1)*100</f>
        <v>25.97395526249975</v>
      </c>
      <c r="H35" s="10">
        <f>(F35/D35-1)*100</f>
        <v>53.044846700587044</v>
      </c>
    </row>
    <row r="36" spans="1:8" outlineLevel="2" x14ac:dyDescent="0.25">
      <c r="A36" s="7" t="s">
        <v>35</v>
      </c>
      <c r="B36" s="7" t="s">
        <v>36</v>
      </c>
      <c r="C36" s="8">
        <v>2556832.96</v>
      </c>
      <c r="D36" s="8">
        <v>8965987.6500000004</v>
      </c>
      <c r="E36" s="8">
        <v>3204715.81</v>
      </c>
      <c r="F36" s="8">
        <v>11382483.439999999</v>
      </c>
      <c r="G36" s="9">
        <v>25.339271674595437</v>
      </c>
      <c r="H36" s="9">
        <v>26.951808147984668</v>
      </c>
    </row>
    <row r="37" spans="1:8" outlineLevel="2" x14ac:dyDescent="0.25">
      <c r="A37" s="4" t="s">
        <v>35</v>
      </c>
      <c r="B37" s="4" t="s">
        <v>37</v>
      </c>
      <c r="C37" s="5">
        <v>137772.10999999999</v>
      </c>
      <c r="D37" s="5">
        <v>437759.13</v>
      </c>
      <c r="E37" s="5">
        <v>145083.07</v>
      </c>
      <c r="F37" s="5">
        <v>432084.94</v>
      </c>
      <c r="G37" s="6">
        <v>5.3065602319656868</v>
      </c>
      <c r="H37" s="6">
        <v>-1.2961899846611999</v>
      </c>
    </row>
    <row r="38" spans="1:8" outlineLevel="2" x14ac:dyDescent="0.25">
      <c r="A38" s="7" t="s">
        <v>35</v>
      </c>
      <c r="B38" s="7" t="s">
        <v>38</v>
      </c>
      <c r="C38" s="8">
        <v>165459.97</v>
      </c>
      <c r="D38" s="8">
        <v>561406.74</v>
      </c>
      <c r="E38" s="8">
        <v>172054.16</v>
      </c>
      <c r="F38" s="8">
        <v>566805.61</v>
      </c>
      <c r="G38" s="9">
        <v>3.9853687873870656</v>
      </c>
      <c r="H38" s="9">
        <v>0.96166818374855911</v>
      </c>
    </row>
    <row r="39" spans="1:8" outlineLevel="2" x14ac:dyDescent="0.25">
      <c r="A39" s="4" t="s">
        <v>35</v>
      </c>
      <c r="B39" s="4" t="s">
        <v>39</v>
      </c>
      <c r="C39" s="5">
        <v>214776.86</v>
      </c>
      <c r="D39" s="5">
        <v>659853.29</v>
      </c>
      <c r="E39" s="5">
        <v>244974.67</v>
      </c>
      <c r="F39" s="5">
        <v>767859.64</v>
      </c>
      <c r="G39" s="6">
        <v>14.060085430059845</v>
      </c>
      <c r="H39" s="6">
        <v>16.368236945518596</v>
      </c>
    </row>
    <row r="40" spans="1:8" outlineLevel="2" x14ac:dyDescent="0.25">
      <c r="A40" s="7" t="s">
        <v>35</v>
      </c>
      <c r="B40" s="7" t="s">
        <v>40</v>
      </c>
      <c r="C40" s="8">
        <v>93557.93</v>
      </c>
      <c r="D40" s="8">
        <v>276381.12</v>
      </c>
      <c r="E40" s="8">
        <v>62619.56</v>
      </c>
      <c r="F40" s="8">
        <v>199269.3</v>
      </c>
      <c r="G40" s="9">
        <v>-33.06867734247647</v>
      </c>
      <c r="H40" s="9">
        <v>-27.900538213319351</v>
      </c>
    </row>
    <row r="41" spans="1:8" outlineLevel="2" x14ac:dyDescent="0.25">
      <c r="A41" s="4" t="s">
        <v>35</v>
      </c>
      <c r="B41" s="4" t="s">
        <v>41</v>
      </c>
      <c r="C41" s="5">
        <v>602.4</v>
      </c>
      <c r="D41" s="5">
        <v>4230.3599999999997</v>
      </c>
      <c r="E41" s="5">
        <v>981.8</v>
      </c>
      <c r="F41" s="5">
        <v>7951.23</v>
      </c>
      <c r="G41" s="6">
        <v>62.981407702523242</v>
      </c>
      <c r="H41" s="6">
        <v>87.956344140924188</v>
      </c>
    </row>
    <row r="42" spans="1:8" outlineLevel="2" x14ac:dyDescent="0.25">
      <c r="A42" s="7" t="s">
        <v>35</v>
      </c>
      <c r="B42" s="7" t="s">
        <v>42</v>
      </c>
      <c r="C42" s="8">
        <v>352263.67999999999</v>
      </c>
      <c r="D42" s="8">
        <v>1072324.6100000001</v>
      </c>
      <c r="E42" s="8">
        <v>396405.56</v>
      </c>
      <c r="F42" s="8">
        <v>1171666.26</v>
      </c>
      <c r="G42" s="9">
        <v>12.530920019912356</v>
      </c>
      <c r="H42" s="9">
        <v>9.2641397085906565</v>
      </c>
    </row>
    <row r="43" spans="1:8" outlineLevel="2" x14ac:dyDescent="0.25">
      <c r="A43" s="4" t="s">
        <v>35</v>
      </c>
      <c r="B43" s="4" t="s">
        <v>43</v>
      </c>
      <c r="C43" s="5">
        <v>17181.12</v>
      </c>
      <c r="D43" s="5">
        <v>63675.519999999997</v>
      </c>
      <c r="E43" s="5">
        <v>12104.96</v>
      </c>
      <c r="F43" s="5">
        <v>42376.54</v>
      </c>
      <c r="G43" s="6">
        <v>-29.544988918068206</v>
      </c>
      <c r="H43" s="6">
        <v>-33.449243916657444</v>
      </c>
    </row>
    <row r="44" spans="1:8" outlineLevel="2" x14ac:dyDescent="0.25">
      <c r="A44" s="7" t="s">
        <v>35</v>
      </c>
      <c r="B44" s="7" t="s">
        <v>44</v>
      </c>
      <c r="C44" s="8">
        <v>1000</v>
      </c>
      <c r="D44" s="8">
        <v>6007.72</v>
      </c>
      <c r="E44" s="8">
        <v>1250</v>
      </c>
      <c r="F44" s="8">
        <v>4881.3599999999997</v>
      </c>
      <c r="G44" s="9">
        <v>25</v>
      </c>
      <c r="H44" s="9">
        <v>-18.748543540644381</v>
      </c>
    </row>
    <row r="45" spans="1:8" outlineLevel="2" x14ac:dyDescent="0.25">
      <c r="A45" s="4" t="s">
        <v>35</v>
      </c>
      <c r="B45" s="4" t="s">
        <v>45</v>
      </c>
      <c r="C45" s="5">
        <v>488581.96</v>
      </c>
      <c r="D45" s="5">
        <v>1262926.32</v>
      </c>
      <c r="E45" s="5">
        <v>705555.98</v>
      </c>
      <c r="F45" s="5">
        <v>1765897.88</v>
      </c>
      <c r="G45" s="6">
        <v>44.408929875347823</v>
      </c>
      <c r="H45" s="6">
        <v>39.825883112484334</v>
      </c>
    </row>
    <row r="46" spans="1:8" outlineLevel="2" x14ac:dyDescent="0.25">
      <c r="A46" s="7" t="s">
        <v>35</v>
      </c>
      <c r="B46" s="7" t="s">
        <v>46</v>
      </c>
      <c r="C46" s="8">
        <v>2102.3200000000002</v>
      </c>
      <c r="D46" s="8">
        <v>9625.73</v>
      </c>
      <c r="E46" s="8">
        <v>2073.6</v>
      </c>
      <c r="F46" s="8">
        <v>10267.18</v>
      </c>
      <c r="G46" s="9">
        <v>-1.3661098215305116</v>
      </c>
      <c r="H46" s="9">
        <v>6.6639101657744479</v>
      </c>
    </row>
    <row r="47" spans="1:8" outlineLevel="2" x14ac:dyDescent="0.25">
      <c r="A47" s="4" t="s">
        <v>35</v>
      </c>
      <c r="B47" s="4" t="s">
        <v>47</v>
      </c>
      <c r="C47" s="5">
        <v>12342.39</v>
      </c>
      <c r="D47" s="5">
        <v>26097.41</v>
      </c>
      <c r="E47" s="5">
        <v>7677.46</v>
      </c>
      <c r="F47" s="5">
        <v>19029.62</v>
      </c>
      <c r="G47" s="6">
        <v>-37.796002232954876</v>
      </c>
      <c r="H47" s="6">
        <v>-27.082342653926197</v>
      </c>
    </row>
    <row r="48" spans="1:8" outlineLevel="2" x14ac:dyDescent="0.25">
      <c r="A48" s="7" t="s">
        <v>35</v>
      </c>
      <c r="B48" s="7" t="s">
        <v>48</v>
      </c>
      <c r="C48" s="8">
        <v>12879.5</v>
      </c>
      <c r="D48" s="8">
        <v>41999.08</v>
      </c>
      <c r="E48" s="8">
        <v>37235.120000000003</v>
      </c>
      <c r="F48" s="8">
        <v>99434.95</v>
      </c>
      <c r="G48" s="9">
        <v>189.10376955627163</v>
      </c>
      <c r="H48" s="9">
        <v>136.75506701575367</v>
      </c>
    </row>
    <row r="49" spans="1:8" outlineLevel="2" x14ac:dyDescent="0.25">
      <c r="A49" s="4" t="s">
        <v>35</v>
      </c>
      <c r="B49" s="4" t="s">
        <v>49</v>
      </c>
      <c r="C49" s="5">
        <v>35.159999999999997</v>
      </c>
      <c r="D49" s="5">
        <v>93.82</v>
      </c>
      <c r="E49" s="5"/>
      <c r="F49" s="5"/>
      <c r="G49" s="6">
        <v>-100</v>
      </c>
      <c r="H49" s="6">
        <v>-100.00000000000001</v>
      </c>
    </row>
    <row r="50" spans="1:8" outlineLevel="2" x14ac:dyDescent="0.25">
      <c r="A50" s="7" t="s">
        <v>35</v>
      </c>
      <c r="B50" s="7" t="s">
        <v>50</v>
      </c>
      <c r="C50" s="8">
        <v>580300.6</v>
      </c>
      <c r="D50" s="8">
        <v>1596867.35</v>
      </c>
      <c r="E50" s="8">
        <v>835586</v>
      </c>
      <c r="F50" s="8">
        <v>1822535.69</v>
      </c>
      <c r="G50" s="9">
        <v>43.991924185499727</v>
      </c>
      <c r="H50" s="9">
        <v>14.131940264167831</v>
      </c>
    </row>
    <row r="51" spans="1:8" outlineLevel="2" x14ac:dyDescent="0.25">
      <c r="A51" s="4" t="s">
        <v>35</v>
      </c>
      <c r="B51" s="4" t="s">
        <v>51</v>
      </c>
      <c r="C51" s="5">
        <v>650082.81999999995</v>
      </c>
      <c r="D51" s="5">
        <v>1466417.01</v>
      </c>
      <c r="E51" s="5">
        <v>906027</v>
      </c>
      <c r="F51" s="5">
        <v>1834611.36</v>
      </c>
      <c r="G51" s="6">
        <v>39.371011219770438</v>
      </c>
      <c r="H51" s="6">
        <v>25.108434196354562</v>
      </c>
    </row>
    <row r="52" spans="1:8" outlineLevel="2" x14ac:dyDescent="0.25">
      <c r="A52" s="7" t="s">
        <v>35</v>
      </c>
      <c r="B52" s="7" t="s">
        <v>52</v>
      </c>
      <c r="C52" s="8"/>
      <c r="D52" s="8"/>
      <c r="E52" s="8">
        <v>9031.44</v>
      </c>
      <c r="F52" s="8">
        <v>65997.119999999995</v>
      </c>
      <c r="G52" s="9">
        <v>0</v>
      </c>
      <c r="H52" s="9">
        <v>0</v>
      </c>
    </row>
    <row r="53" spans="1:8" outlineLevel="2" x14ac:dyDescent="0.25">
      <c r="A53" s="4" t="s">
        <v>35</v>
      </c>
      <c r="B53" s="4" t="s">
        <v>53</v>
      </c>
      <c r="C53" s="5">
        <v>86653.9</v>
      </c>
      <c r="D53" s="5">
        <v>275592.40000000002</v>
      </c>
      <c r="E53" s="5">
        <v>141483.60999999999</v>
      </c>
      <c r="F53" s="5">
        <v>245001.01</v>
      </c>
      <c r="G53" s="6">
        <v>63.27437080154499</v>
      </c>
      <c r="H53" s="6">
        <v>-11.100229904743387</v>
      </c>
    </row>
    <row r="54" spans="1:8" outlineLevel="2" x14ac:dyDescent="0.25">
      <c r="A54" s="7" t="s">
        <v>35</v>
      </c>
      <c r="B54" s="7" t="s">
        <v>54</v>
      </c>
      <c r="C54" s="8">
        <v>4320</v>
      </c>
      <c r="D54" s="8">
        <v>17414.330000000002</v>
      </c>
      <c r="E54" s="8">
        <v>8396.9</v>
      </c>
      <c r="F54" s="8">
        <v>14328.18</v>
      </c>
      <c r="G54" s="9">
        <v>94.372685185185176</v>
      </c>
      <c r="H54" s="9">
        <v>-17.721899148574771</v>
      </c>
    </row>
    <row r="55" spans="1:8" outlineLevel="2" x14ac:dyDescent="0.25">
      <c r="A55" s="4" t="s">
        <v>35</v>
      </c>
      <c r="B55" s="4" t="s">
        <v>55</v>
      </c>
      <c r="C55" s="5">
        <v>8327.68</v>
      </c>
      <c r="D55" s="5">
        <v>22418.400000000001</v>
      </c>
      <c r="E55" s="5">
        <v>3445.7</v>
      </c>
      <c r="F55" s="5">
        <v>31870.09</v>
      </c>
      <c r="G55" s="6">
        <v>-58.623530202889647</v>
      </c>
      <c r="H55" s="6">
        <v>42.16041287513827</v>
      </c>
    </row>
    <row r="56" spans="1:8" outlineLevel="2" x14ac:dyDescent="0.25">
      <c r="A56" s="7" t="s">
        <v>35</v>
      </c>
      <c r="B56" s="7" t="s">
        <v>56</v>
      </c>
      <c r="C56" s="8"/>
      <c r="D56" s="8"/>
      <c r="E56" s="8">
        <v>12613.7</v>
      </c>
      <c r="F56" s="8">
        <v>13320.6</v>
      </c>
      <c r="G56" s="9">
        <v>0</v>
      </c>
      <c r="H56" s="9">
        <v>0</v>
      </c>
    </row>
    <row r="57" spans="1:8" outlineLevel="2" x14ac:dyDescent="0.25">
      <c r="A57" s="4" t="s">
        <v>35</v>
      </c>
      <c r="B57" s="4" t="s">
        <v>57</v>
      </c>
      <c r="C57" s="5">
        <v>210912.64000000001</v>
      </c>
      <c r="D57" s="5">
        <v>538299.79</v>
      </c>
      <c r="E57" s="5">
        <v>154465.56</v>
      </c>
      <c r="F57" s="5">
        <v>517920.49</v>
      </c>
      <c r="G57" s="6">
        <v>-26.763251363218448</v>
      </c>
      <c r="H57" s="6">
        <v>-3.7858643786578563</v>
      </c>
    </row>
    <row r="58" spans="1:8" outlineLevel="2" x14ac:dyDescent="0.25">
      <c r="A58" s="7" t="s">
        <v>35</v>
      </c>
      <c r="B58" s="7" t="s">
        <v>58</v>
      </c>
      <c r="C58" s="8">
        <v>2053.44</v>
      </c>
      <c r="D58" s="8">
        <v>6184.35</v>
      </c>
      <c r="E58" s="8">
        <v>224698.54</v>
      </c>
      <c r="F58" s="8">
        <v>466699.64</v>
      </c>
      <c r="G58" s="9">
        <v>10842.542270531401</v>
      </c>
      <c r="H58" s="9">
        <v>7446.4622797868806</v>
      </c>
    </row>
    <row r="59" spans="1:8" outlineLevel="1" x14ac:dyDescent="0.25">
      <c r="A59" s="12" t="s">
        <v>147</v>
      </c>
      <c r="B59" s="12"/>
      <c r="C59" s="13">
        <f>SUBTOTAL(9,C36:C58)</f>
        <v>5598039.4400000004</v>
      </c>
      <c r="D59" s="13">
        <f>SUBTOTAL(9,D36:D58)</f>
        <v>17311562.130000003</v>
      </c>
      <c r="E59" s="13">
        <f>SUBTOTAL(9,E36:E58)</f>
        <v>7288480.2000000011</v>
      </c>
      <c r="F59" s="13">
        <f>SUBTOTAL(9,F36:F58)</f>
        <v>21482292.129999999</v>
      </c>
      <c r="G59" s="10">
        <f>(E59/C59-1)*100</f>
        <v>30.197014117499688</v>
      </c>
      <c r="H59" s="10">
        <f>(F59/D59-1)*100</f>
        <v>24.09216435050854</v>
      </c>
    </row>
    <row r="60" spans="1:8" outlineLevel="2" x14ac:dyDescent="0.25">
      <c r="A60" s="4" t="s">
        <v>59</v>
      </c>
      <c r="B60" s="4" t="s">
        <v>60</v>
      </c>
      <c r="C60" s="5">
        <v>375042.42</v>
      </c>
      <c r="D60" s="5">
        <v>1054906.75</v>
      </c>
      <c r="E60" s="5">
        <v>465451.92</v>
      </c>
      <c r="F60" s="5">
        <v>1042693.54</v>
      </c>
      <c r="G60" s="6">
        <v>24.10647307576567</v>
      </c>
      <c r="H60" s="6">
        <v>-1.1577525691251822</v>
      </c>
    </row>
    <row r="61" spans="1:8" outlineLevel="2" x14ac:dyDescent="0.25">
      <c r="A61" s="7" t="s">
        <v>59</v>
      </c>
      <c r="B61" s="7" t="s">
        <v>61</v>
      </c>
      <c r="C61" s="8">
        <v>78023.39</v>
      </c>
      <c r="D61" s="8">
        <v>312009.40000000002</v>
      </c>
      <c r="E61" s="8">
        <v>129714.2</v>
      </c>
      <c r="F61" s="8">
        <v>420047.62</v>
      </c>
      <c r="G61" s="9">
        <v>66.250402603629496</v>
      </c>
      <c r="H61" s="9">
        <v>34.626591378336663</v>
      </c>
    </row>
    <row r="62" spans="1:8" outlineLevel="2" x14ac:dyDescent="0.25">
      <c r="A62" s="4" t="s">
        <v>59</v>
      </c>
      <c r="B62" s="4" t="s">
        <v>62</v>
      </c>
      <c r="C62" s="5">
        <v>190807.61</v>
      </c>
      <c r="D62" s="5">
        <v>580351.75</v>
      </c>
      <c r="E62" s="5">
        <v>194737.21</v>
      </c>
      <c r="F62" s="5">
        <v>645203.80000000005</v>
      </c>
      <c r="G62" s="6">
        <v>2.0594566432649128</v>
      </c>
      <c r="H62" s="6">
        <v>11.174610914846047</v>
      </c>
    </row>
    <row r="63" spans="1:8" outlineLevel="2" x14ac:dyDescent="0.25">
      <c r="A63" s="7" t="s">
        <v>59</v>
      </c>
      <c r="B63" s="7" t="s">
        <v>63</v>
      </c>
      <c r="C63" s="8">
        <v>108380.98</v>
      </c>
      <c r="D63" s="8">
        <v>264586.02</v>
      </c>
      <c r="E63" s="8">
        <v>192603.35</v>
      </c>
      <c r="F63" s="8">
        <v>264075.49</v>
      </c>
      <c r="G63" s="9">
        <v>77.709548298972777</v>
      </c>
      <c r="H63" s="9">
        <v>-0.19295426115107212</v>
      </c>
    </row>
    <row r="64" spans="1:8" outlineLevel="2" x14ac:dyDescent="0.25">
      <c r="A64" s="4" t="s">
        <v>59</v>
      </c>
      <c r="B64" s="4" t="s">
        <v>64</v>
      </c>
      <c r="C64" s="5">
        <v>37075</v>
      </c>
      <c r="D64" s="5">
        <v>151045.54999999999</v>
      </c>
      <c r="E64" s="5">
        <v>51363.81</v>
      </c>
      <c r="F64" s="5">
        <v>190547.62</v>
      </c>
      <c r="G64" s="6">
        <v>38.54028320971004</v>
      </c>
      <c r="H64" s="6">
        <v>26.152422232895979</v>
      </c>
    </row>
    <row r="65" spans="1:8" outlineLevel="2" x14ac:dyDescent="0.25">
      <c r="A65" s="7" t="s">
        <v>59</v>
      </c>
      <c r="B65" s="7" t="s">
        <v>65</v>
      </c>
      <c r="C65" s="8">
        <v>49274.86</v>
      </c>
      <c r="D65" s="8">
        <v>160394.99</v>
      </c>
      <c r="E65" s="8">
        <v>50137.16</v>
      </c>
      <c r="F65" s="8">
        <v>146537.76</v>
      </c>
      <c r="G65" s="9">
        <v>1.7499796042038533</v>
      </c>
      <c r="H65" s="9">
        <v>-8.6394406708089715</v>
      </c>
    </row>
    <row r="66" spans="1:8" outlineLevel="2" x14ac:dyDescent="0.25">
      <c r="A66" s="4" t="s">
        <v>59</v>
      </c>
      <c r="B66" s="4" t="s">
        <v>66</v>
      </c>
      <c r="C66" s="5">
        <v>330295.76</v>
      </c>
      <c r="D66" s="5">
        <v>1008230.3</v>
      </c>
      <c r="E66" s="5">
        <v>1543744.51</v>
      </c>
      <c r="F66" s="5">
        <v>3241036.49</v>
      </c>
      <c r="G66" s="6">
        <v>367.38247866094315</v>
      </c>
      <c r="H66" s="6">
        <v>221.45795360444933</v>
      </c>
    </row>
    <row r="67" spans="1:8" outlineLevel="2" x14ac:dyDescent="0.25">
      <c r="A67" s="7" t="s">
        <v>59</v>
      </c>
      <c r="B67" s="7" t="s">
        <v>67</v>
      </c>
      <c r="C67" s="8">
        <v>5174.7299999999996</v>
      </c>
      <c r="D67" s="8">
        <v>18545.400000000001</v>
      </c>
      <c r="E67" s="8">
        <v>5720.81</v>
      </c>
      <c r="F67" s="8">
        <v>19544.939999999999</v>
      </c>
      <c r="G67" s="9">
        <v>10.552821113372117</v>
      </c>
      <c r="H67" s="9">
        <v>5.3896923226244633</v>
      </c>
    </row>
    <row r="68" spans="1:8" outlineLevel="2" x14ac:dyDescent="0.25">
      <c r="A68" s="4" t="s">
        <v>59</v>
      </c>
      <c r="B68" s="4" t="s">
        <v>68</v>
      </c>
      <c r="C68" s="5">
        <v>145670.85</v>
      </c>
      <c r="D68" s="5">
        <v>426283.44</v>
      </c>
      <c r="E68" s="5">
        <v>263660.83</v>
      </c>
      <c r="F68" s="5">
        <v>644104.23</v>
      </c>
      <c r="G68" s="6">
        <v>80.997660135847369</v>
      </c>
      <c r="H68" s="6">
        <v>51.09764292040056</v>
      </c>
    </row>
    <row r="69" spans="1:8" outlineLevel="2" x14ac:dyDescent="0.25">
      <c r="A69" s="7" t="s">
        <v>59</v>
      </c>
      <c r="B69" s="7" t="s">
        <v>69</v>
      </c>
      <c r="C69" s="8">
        <v>208475.98</v>
      </c>
      <c r="D69" s="8">
        <v>286043.34000000003</v>
      </c>
      <c r="E69" s="8">
        <v>208215.8</v>
      </c>
      <c r="F69" s="8">
        <v>378363.71</v>
      </c>
      <c r="G69" s="9">
        <v>-0.12480094829151162</v>
      </c>
      <c r="H69" s="9">
        <v>32.274958752754038</v>
      </c>
    </row>
    <row r="70" spans="1:8" outlineLevel="2" x14ac:dyDescent="0.25">
      <c r="A70" s="4" t="s">
        <v>59</v>
      </c>
      <c r="B70" s="4" t="s">
        <v>70</v>
      </c>
      <c r="C70" s="5">
        <v>167924.72</v>
      </c>
      <c r="D70" s="5">
        <v>514855.99</v>
      </c>
      <c r="E70" s="5">
        <v>198283.68</v>
      </c>
      <c r="F70" s="5">
        <v>619557.5</v>
      </c>
      <c r="G70" s="6">
        <v>18.078910597558234</v>
      </c>
      <c r="H70" s="6">
        <v>20.336076890161074</v>
      </c>
    </row>
    <row r="71" spans="1:8" outlineLevel="1" x14ac:dyDescent="0.25">
      <c r="A71" s="12" t="s">
        <v>148</v>
      </c>
      <c r="B71" s="12"/>
      <c r="C71" s="13">
        <f>SUBTOTAL(9,C60:C70)</f>
        <v>1696146.3</v>
      </c>
      <c r="D71" s="13">
        <f>SUBTOTAL(9,D60:D70)</f>
        <v>4777252.93</v>
      </c>
      <c r="E71" s="13">
        <f>SUBTOTAL(9,E60:E70)</f>
        <v>3303633.2800000003</v>
      </c>
      <c r="F71" s="13">
        <f>SUBTOTAL(9,F60:F70)</f>
        <v>7611712.7000000002</v>
      </c>
      <c r="G71" s="10">
        <f>(E71/C71-1)*100</f>
        <v>94.772896654020954</v>
      </c>
      <c r="H71" s="10">
        <f>(F71/D71-1)*100</f>
        <v>59.332419939506956</v>
      </c>
    </row>
    <row r="72" spans="1:8" outlineLevel="2" x14ac:dyDescent="0.25">
      <c r="A72" s="7" t="s">
        <v>71</v>
      </c>
      <c r="B72" s="7" t="s">
        <v>72</v>
      </c>
      <c r="C72" s="8"/>
      <c r="D72" s="8"/>
      <c r="E72" s="8">
        <v>100</v>
      </c>
      <c r="F72" s="8">
        <v>365</v>
      </c>
      <c r="G72" s="9">
        <v>0</v>
      </c>
      <c r="H72" s="9">
        <v>0</v>
      </c>
    </row>
    <row r="73" spans="1:8" outlineLevel="2" x14ac:dyDescent="0.25">
      <c r="A73" s="4" t="s">
        <v>71</v>
      </c>
      <c r="B73" s="4" t="s">
        <v>73</v>
      </c>
      <c r="C73" s="5"/>
      <c r="D73" s="5"/>
      <c r="E73" s="5">
        <v>3876</v>
      </c>
      <c r="F73" s="5">
        <v>13845</v>
      </c>
      <c r="G73" s="6">
        <v>0</v>
      </c>
      <c r="H73" s="6">
        <v>0</v>
      </c>
    </row>
    <row r="74" spans="1:8" outlineLevel="2" x14ac:dyDescent="0.25">
      <c r="A74" s="7" t="s">
        <v>71</v>
      </c>
      <c r="B74" s="7" t="s">
        <v>74</v>
      </c>
      <c r="C74" s="8">
        <v>8049</v>
      </c>
      <c r="D74" s="8">
        <v>23613.83</v>
      </c>
      <c r="E74" s="8">
        <v>396</v>
      </c>
      <c r="F74" s="8">
        <v>1249.25</v>
      </c>
      <c r="G74" s="9">
        <v>-95.080134178158772</v>
      </c>
      <c r="H74" s="9">
        <v>-94.709668020816608</v>
      </c>
    </row>
    <row r="75" spans="1:8" outlineLevel="2" x14ac:dyDescent="0.25">
      <c r="A75" s="4" t="s">
        <v>71</v>
      </c>
      <c r="B75" s="4" t="s">
        <v>75</v>
      </c>
      <c r="C75" s="5"/>
      <c r="D75" s="5"/>
      <c r="E75" s="5">
        <v>36</v>
      </c>
      <c r="F75" s="5">
        <v>226.68</v>
      </c>
      <c r="G75" s="6">
        <v>0</v>
      </c>
      <c r="H75" s="6">
        <v>0</v>
      </c>
    </row>
    <row r="76" spans="1:8" outlineLevel="2" x14ac:dyDescent="0.25">
      <c r="A76" s="7" t="s">
        <v>71</v>
      </c>
      <c r="B76" s="7" t="s">
        <v>76</v>
      </c>
      <c r="C76" s="8">
        <v>1589.9</v>
      </c>
      <c r="D76" s="8">
        <v>3665.21</v>
      </c>
      <c r="E76" s="8">
        <v>30403.56</v>
      </c>
      <c r="F76" s="8">
        <v>81352</v>
      </c>
      <c r="G76" s="9">
        <v>1812.2938549594312</v>
      </c>
      <c r="H76" s="9">
        <v>2119.5726847847732</v>
      </c>
    </row>
    <row r="77" spans="1:8" outlineLevel="2" x14ac:dyDescent="0.25">
      <c r="A77" s="4" t="s">
        <v>71</v>
      </c>
      <c r="B77" s="4" t="s">
        <v>77</v>
      </c>
      <c r="C77" s="5"/>
      <c r="D77" s="5"/>
      <c r="E77" s="5">
        <v>10.23</v>
      </c>
      <c r="F77" s="5">
        <v>17.079999999999998</v>
      </c>
      <c r="G77" s="6">
        <v>0</v>
      </c>
      <c r="H77" s="6">
        <v>0</v>
      </c>
    </row>
    <row r="78" spans="1:8" outlineLevel="2" x14ac:dyDescent="0.25">
      <c r="A78" s="7" t="s">
        <v>71</v>
      </c>
      <c r="B78" s="7" t="s">
        <v>78</v>
      </c>
      <c r="C78" s="8"/>
      <c r="D78" s="8"/>
      <c r="E78" s="8">
        <v>285.99</v>
      </c>
      <c r="F78" s="8">
        <v>311.57</v>
      </c>
      <c r="G78" s="9">
        <v>0</v>
      </c>
      <c r="H78" s="9">
        <v>0</v>
      </c>
    </row>
    <row r="79" spans="1:8" outlineLevel="2" x14ac:dyDescent="0.25">
      <c r="A79" s="4" t="s">
        <v>71</v>
      </c>
      <c r="B79" s="4" t="s">
        <v>79</v>
      </c>
      <c r="C79" s="5"/>
      <c r="D79" s="5"/>
      <c r="E79" s="5">
        <v>150</v>
      </c>
      <c r="F79" s="5">
        <v>939</v>
      </c>
      <c r="G79" s="6">
        <v>0</v>
      </c>
      <c r="H79" s="6">
        <v>0</v>
      </c>
    </row>
    <row r="80" spans="1:8" outlineLevel="2" x14ac:dyDescent="0.25">
      <c r="A80" s="7" t="s">
        <v>71</v>
      </c>
      <c r="B80" s="7" t="s">
        <v>80</v>
      </c>
      <c r="C80" s="8">
        <v>5469</v>
      </c>
      <c r="D80" s="8">
        <v>11272.57</v>
      </c>
      <c r="E80" s="8">
        <v>21.6</v>
      </c>
      <c r="F80" s="8">
        <v>88.4</v>
      </c>
      <c r="G80" s="9">
        <v>-99.605046626439929</v>
      </c>
      <c r="H80" s="9">
        <v>-99.215795510695429</v>
      </c>
    </row>
    <row r="81" spans="1:8" outlineLevel="2" x14ac:dyDescent="0.25">
      <c r="A81" s="4" t="s">
        <v>71</v>
      </c>
      <c r="B81" s="4" t="s">
        <v>81</v>
      </c>
      <c r="C81" s="5"/>
      <c r="D81" s="5"/>
      <c r="E81" s="5">
        <v>6959.7</v>
      </c>
      <c r="F81" s="5">
        <v>27086.81</v>
      </c>
      <c r="G81" s="6">
        <v>0</v>
      </c>
      <c r="H81" s="6">
        <v>0</v>
      </c>
    </row>
    <row r="82" spans="1:8" outlineLevel="1" x14ac:dyDescent="0.25">
      <c r="A82" s="12" t="s">
        <v>149</v>
      </c>
      <c r="B82" s="12"/>
      <c r="C82" s="13">
        <f>SUBTOTAL(9,C72:C81)</f>
        <v>15107.9</v>
      </c>
      <c r="D82" s="13">
        <f>SUBTOTAL(9,D72:D81)</f>
        <v>38551.61</v>
      </c>
      <c r="E82" s="13">
        <f>SUBTOTAL(9,E72:E81)</f>
        <v>42239.079999999994</v>
      </c>
      <c r="F82" s="13">
        <f>SUBTOTAL(9,F72:F81)</f>
        <v>125480.79</v>
      </c>
      <c r="G82" s="10">
        <f>(E82/C82-1)*100</f>
        <v>179.58273486056959</v>
      </c>
      <c r="H82" s="10">
        <f>(F82/D82-1)*100</f>
        <v>225.48780712400855</v>
      </c>
    </row>
    <row r="83" spans="1:8" outlineLevel="2" x14ac:dyDescent="0.25">
      <c r="A83" s="7" t="s">
        <v>82</v>
      </c>
      <c r="B83" s="7" t="s">
        <v>83</v>
      </c>
      <c r="C83" s="8">
        <v>7524.9</v>
      </c>
      <c r="D83" s="8">
        <v>21117.41</v>
      </c>
      <c r="E83" s="8">
        <v>5573.92</v>
      </c>
      <c r="F83" s="8">
        <v>19371.990000000002</v>
      </c>
      <c r="G83" s="9">
        <v>-25.926989062977576</v>
      </c>
      <c r="H83" s="9">
        <v>-8.2653128390271267</v>
      </c>
    </row>
    <row r="84" spans="1:8" outlineLevel="2" x14ac:dyDescent="0.25">
      <c r="A84" s="4" t="s">
        <v>82</v>
      </c>
      <c r="B84" s="4" t="s">
        <v>84</v>
      </c>
      <c r="C84" s="5">
        <v>46185</v>
      </c>
      <c r="D84" s="5">
        <v>75666.289999999994</v>
      </c>
      <c r="E84" s="5">
        <v>28366.25</v>
      </c>
      <c r="F84" s="5">
        <v>46926.09</v>
      </c>
      <c r="G84" s="6">
        <v>-38.581249323373392</v>
      </c>
      <c r="H84" s="6">
        <v>-37.982832249341151</v>
      </c>
    </row>
    <row r="85" spans="1:8" outlineLevel="2" x14ac:dyDescent="0.25">
      <c r="A85" s="7" t="s">
        <v>82</v>
      </c>
      <c r="B85" s="7" t="s">
        <v>85</v>
      </c>
      <c r="C85" s="8">
        <v>784.8</v>
      </c>
      <c r="D85" s="8">
        <v>4237.92</v>
      </c>
      <c r="E85" s="8"/>
      <c r="F85" s="8"/>
      <c r="G85" s="9">
        <v>-100</v>
      </c>
      <c r="H85" s="9">
        <v>-100</v>
      </c>
    </row>
    <row r="86" spans="1:8" outlineLevel="2" x14ac:dyDescent="0.25">
      <c r="A86" s="4" t="s">
        <v>82</v>
      </c>
      <c r="B86" s="4" t="s">
        <v>86</v>
      </c>
      <c r="C86" s="5">
        <v>954.82</v>
      </c>
      <c r="D86" s="5">
        <v>5590.97</v>
      </c>
      <c r="E86" s="5">
        <v>1254.96</v>
      </c>
      <c r="F86" s="5">
        <v>7552.37</v>
      </c>
      <c r="G86" s="6">
        <v>31.434197021428123</v>
      </c>
      <c r="H86" s="6">
        <v>35.081569030060969</v>
      </c>
    </row>
    <row r="87" spans="1:8" outlineLevel="2" x14ac:dyDescent="0.25">
      <c r="A87" s="7" t="s">
        <v>82</v>
      </c>
      <c r="B87" s="7" t="s">
        <v>87</v>
      </c>
      <c r="C87" s="8">
        <v>484.8</v>
      </c>
      <c r="D87" s="8">
        <v>1312.74</v>
      </c>
      <c r="E87" s="8">
        <v>559.20000000000005</v>
      </c>
      <c r="F87" s="8">
        <v>2612.14</v>
      </c>
      <c r="G87" s="9">
        <v>15.346534653465353</v>
      </c>
      <c r="H87" s="9">
        <v>98.983804866157797</v>
      </c>
    </row>
    <row r="88" spans="1:8" outlineLevel="2" x14ac:dyDescent="0.25">
      <c r="A88" s="4" t="s">
        <v>82</v>
      </c>
      <c r="B88" s="4" t="s">
        <v>88</v>
      </c>
      <c r="C88" s="5"/>
      <c r="D88" s="5"/>
      <c r="E88" s="5">
        <v>21933.09</v>
      </c>
      <c r="F88" s="5">
        <v>31870</v>
      </c>
      <c r="G88" s="6">
        <v>0</v>
      </c>
      <c r="H88" s="6">
        <v>0</v>
      </c>
    </row>
    <row r="89" spans="1:8" outlineLevel="2" x14ac:dyDescent="0.25">
      <c r="A89" s="7" t="s">
        <v>82</v>
      </c>
      <c r="B89" s="7" t="s">
        <v>89</v>
      </c>
      <c r="C89" s="8">
        <v>99.36</v>
      </c>
      <c r="D89" s="8">
        <v>187.83</v>
      </c>
      <c r="E89" s="8">
        <v>748.8</v>
      </c>
      <c r="F89" s="8">
        <v>2670.13</v>
      </c>
      <c r="G89" s="9">
        <v>653.62318840579701</v>
      </c>
      <c r="H89" s="9">
        <v>1321.5673747537667</v>
      </c>
    </row>
    <row r="90" spans="1:8" outlineLevel="2" x14ac:dyDescent="0.25">
      <c r="A90" s="4" t="s">
        <v>82</v>
      </c>
      <c r="B90" s="4" t="s">
        <v>90</v>
      </c>
      <c r="C90" s="5">
        <v>2850</v>
      </c>
      <c r="D90" s="5">
        <v>13096.8</v>
      </c>
      <c r="E90" s="5">
        <v>1684.8</v>
      </c>
      <c r="F90" s="5">
        <v>4490.83</v>
      </c>
      <c r="G90" s="6">
        <v>-40.88421052631579</v>
      </c>
      <c r="H90" s="6">
        <v>-65.710478895608077</v>
      </c>
    </row>
    <row r="91" spans="1:8" outlineLevel="1" x14ac:dyDescent="0.25">
      <c r="A91" s="12" t="s">
        <v>150</v>
      </c>
      <c r="B91" s="12"/>
      <c r="C91" s="13">
        <f>SUBTOTAL(9,C83:C90)</f>
        <v>58883.680000000008</v>
      </c>
      <c r="D91" s="13">
        <f>SUBTOTAL(9,D83:D90)</f>
        <v>121209.96</v>
      </c>
      <c r="E91" s="13">
        <f>SUBTOTAL(9,E83:E90)</f>
        <v>60121.020000000004</v>
      </c>
      <c r="F91" s="13">
        <f>SUBTOTAL(9,F83:F90)</f>
        <v>115493.55</v>
      </c>
      <c r="G91" s="10">
        <f>(E91/C91-1)*100</f>
        <v>2.1013292647470427</v>
      </c>
      <c r="H91" s="10">
        <f>(F91/D91-1)*100</f>
        <v>-4.7161223384612931</v>
      </c>
    </row>
    <row r="92" spans="1:8" outlineLevel="2" x14ac:dyDescent="0.25">
      <c r="A92" s="7" t="s">
        <v>91</v>
      </c>
      <c r="B92" s="7" t="s">
        <v>92</v>
      </c>
      <c r="C92" s="8">
        <v>380.88</v>
      </c>
      <c r="D92" s="8">
        <v>1488.72</v>
      </c>
      <c r="E92" s="8">
        <v>1053.9000000000001</v>
      </c>
      <c r="F92" s="8">
        <v>5111.21</v>
      </c>
      <c r="G92" s="9">
        <v>176.70132325141782</v>
      </c>
      <c r="H92" s="9">
        <v>243.32916868182062</v>
      </c>
    </row>
    <row r="93" spans="1:8" outlineLevel="2" x14ac:dyDescent="0.25">
      <c r="A93" s="4" t="s">
        <v>91</v>
      </c>
      <c r="B93" s="4" t="s">
        <v>93</v>
      </c>
      <c r="C93" s="5">
        <v>51246.61</v>
      </c>
      <c r="D93" s="5">
        <v>180830.8</v>
      </c>
      <c r="E93" s="5">
        <v>12604.88</v>
      </c>
      <c r="F93" s="5">
        <v>50832.41</v>
      </c>
      <c r="G93" s="6">
        <v>-75.40348522565688</v>
      </c>
      <c r="H93" s="6">
        <v>-71.889517714902539</v>
      </c>
    </row>
    <row r="94" spans="1:8" outlineLevel="2" x14ac:dyDescent="0.25">
      <c r="A94" s="7" t="s">
        <v>91</v>
      </c>
      <c r="B94" s="7" t="s">
        <v>94</v>
      </c>
      <c r="C94" s="8">
        <v>612267.43000000005</v>
      </c>
      <c r="D94" s="8">
        <v>2444444.39</v>
      </c>
      <c r="E94" s="8">
        <v>826527.1</v>
      </c>
      <c r="F94" s="8">
        <v>3405286.34</v>
      </c>
      <c r="G94" s="9">
        <v>34.994458222283669</v>
      </c>
      <c r="H94" s="9">
        <v>39.30717155729608</v>
      </c>
    </row>
    <row r="95" spans="1:8" outlineLevel="2" x14ac:dyDescent="0.25">
      <c r="A95" s="4" t="s">
        <v>91</v>
      </c>
      <c r="B95" s="4" t="s">
        <v>95</v>
      </c>
      <c r="C95" s="5">
        <v>1279.3599999999999</v>
      </c>
      <c r="D95" s="5">
        <v>5758.37</v>
      </c>
      <c r="E95" s="5">
        <v>800</v>
      </c>
      <c r="F95" s="5">
        <v>3511.91</v>
      </c>
      <c r="G95" s="6">
        <v>-37.468734367183586</v>
      </c>
      <c r="H95" s="6">
        <v>-39.012081543909126</v>
      </c>
    </row>
    <row r="96" spans="1:8" outlineLevel="2" x14ac:dyDescent="0.25">
      <c r="A96" s="7" t="s">
        <v>91</v>
      </c>
      <c r="B96" s="7" t="s">
        <v>96</v>
      </c>
      <c r="C96" s="8">
        <v>282685.31</v>
      </c>
      <c r="D96" s="8">
        <v>886930.68</v>
      </c>
      <c r="E96" s="8">
        <v>303854.34999999998</v>
      </c>
      <c r="F96" s="8">
        <v>841982.86</v>
      </c>
      <c r="G96" s="9">
        <v>7.4885532608680592</v>
      </c>
      <c r="H96" s="9">
        <v>-5.0677940242184496</v>
      </c>
    </row>
    <row r="97" spans="1:8" outlineLevel="2" x14ac:dyDescent="0.25">
      <c r="A97" s="4" t="s">
        <v>91</v>
      </c>
      <c r="B97" s="4" t="s">
        <v>97</v>
      </c>
      <c r="C97" s="5">
        <v>227134.2</v>
      </c>
      <c r="D97" s="5">
        <v>565918.75</v>
      </c>
      <c r="E97" s="5">
        <v>258651.7</v>
      </c>
      <c r="F97" s="5">
        <v>690374.92</v>
      </c>
      <c r="G97" s="6">
        <v>13.876157795699633</v>
      </c>
      <c r="H97" s="6">
        <v>21.99187957635262</v>
      </c>
    </row>
    <row r="98" spans="1:8" outlineLevel="2" x14ac:dyDescent="0.25">
      <c r="A98" s="7" t="s">
        <v>91</v>
      </c>
      <c r="B98" s="7" t="s">
        <v>98</v>
      </c>
      <c r="C98" s="8">
        <v>8628.48</v>
      </c>
      <c r="D98" s="8">
        <v>26808.27</v>
      </c>
      <c r="E98" s="8">
        <v>2174</v>
      </c>
      <c r="F98" s="8">
        <v>10330.5</v>
      </c>
      <c r="G98" s="9">
        <v>-74.804368788013647</v>
      </c>
      <c r="H98" s="9">
        <v>-61.465249342833388</v>
      </c>
    </row>
    <row r="99" spans="1:8" outlineLevel="2" x14ac:dyDescent="0.25">
      <c r="A99" s="4" t="s">
        <v>91</v>
      </c>
      <c r="B99" s="4" t="s">
        <v>99</v>
      </c>
      <c r="C99" s="5">
        <v>46817.06</v>
      </c>
      <c r="D99" s="5">
        <v>123385.8</v>
      </c>
      <c r="E99" s="5">
        <v>60338.879999999997</v>
      </c>
      <c r="F99" s="5">
        <v>209404.59</v>
      </c>
      <c r="G99" s="6">
        <v>28.882249333896663</v>
      </c>
      <c r="H99" s="6">
        <v>69.715307596173943</v>
      </c>
    </row>
    <row r="100" spans="1:8" outlineLevel="2" x14ac:dyDescent="0.25">
      <c r="A100" s="7" t="s">
        <v>91</v>
      </c>
      <c r="B100" s="7" t="s">
        <v>100</v>
      </c>
      <c r="C100" s="8">
        <v>8812.2000000000007</v>
      </c>
      <c r="D100" s="8">
        <v>7862.38</v>
      </c>
      <c r="E100" s="8">
        <v>13373.7</v>
      </c>
      <c r="F100" s="8">
        <v>36417.85</v>
      </c>
      <c r="G100" s="9">
        <v>51.763464288145975</v>
      </c>
      <c r="H100" s="9">
        <v>363.19117112121262</v>
      </c>
    </row>
    <row r="101" spans="1:8" outlineLevel="2" x14ac:dyDescent="0.25">
      <c r="A101" s="4" t="s">
        <v>91</v>
      </c>
      <c r="B101" s="4" t="s">
        <v>101</v>
      </c>
      <c r="C101" s="5">
        <v>77679.58</v>
      </c>
      <c r="D101" s="5">
        <v>366692.68</v>
      </c>
      <c r="E101" s="5">
        <v>67956.39</v>
      </c>
      <c r="F101" s="5">
        <v>270122.45</v>
      </c>
      <c r="G101" s="6">
        <v>-12.517047594747554</v>
      </c>
      <c r="H101" s="6">
        <v>-26.335467072863299</v>
      </c>
    </row>
    <row r="102" spans="1:8" outlineLevel="1" x14ac:dyDescent="0.25">
      <c r="A102" s="12" t="s">
        <v>151</v>
      </c>
      <c r="B102" s="12"/>
      <c r="C102" s="13">
        <f>SUBTOTAL(9,C92:C101)</f>
        <v>1316931.1100000001</v>
      </c>
      <c r="D102" s="13">
        <f>SUBTOTAL(9,D92:D101)</f>
        <v>4610120.84</v>
      </c>
      <c r="E102" s="13">
        <f>SUBTOTAL(9,E92:E101)</f>
        <v>1547334.8999999997</v>
      </c>
      <c r="F102" s="13">
        <f>SUBTOTAL(9,F92:F101)</f>
        <v>5523375.04</v>
      </c>
      <c r="G102" s="10">
        <f>(E102/C102-1)*100</f>
        <v>17.495508174303787</v>
      </c>
      <c r="H102" s="10">
        <f>(F102/D102-1)*100</f>
        <v>19.809767068925677</v>
      </c>
    </row>
    <row r="103" spans="1:8" outlineLevel="2" x14ac:dyDescent="0.25">
      <c r="A103" s="7" t="s">
        <v>102</v>
      </c>
      <c r="B103" s="7" t="s">
        <v>103</v>
      </c>
      <c r="C103" s="8">
        <v>1649886.1</v>
      </c>
      <c r="D103" s="8">
        <v>4441778.28</v>
      </c>
      <c r="E103" s="8">
        <v>1730836.21</v>
      </c>
      <c r="F103" s="8">
        <v>4743970.3899999997</v>
      </c>
      <c r="G103" s="9">
        <v>4.9064059634177086</v>
      </c>
      <c r="H103" s="9">
        <v>6.803403748464441</v>
      </c>
    </row>
    <row r="104" spans="1:8" outlineLevel="2" x14ac:dyDescent="0.25">
      <c r="A104" s="4" t="s">
        <v>102</v>
      </c>
      <c r="B104" s="4" t="s">
        <v>104</v>
      </c>
      <c r="C104" s="5">
        <v>151669.43</v>
      </c>
      <c r="D104" s="5">
        <v>458063.75</v>
      </c>
      <c r="E104" s="5">
        <v>241227.9</v>
      </c>
      <c r="F104" s="5">
        <v>641594.59</v>
      </c>
      <c r="G104" s="6">
        <v>59.04846480928952</v>
      </c>
      <c r="H104" s="6">
        <v>40.066658843883623</v>
      </c>
    </row>
    <row r="105" spans="1:8" outlineLevel="2" x14ac:dyDescent="0.25">
      <c r="A105" s="7" t="s">
        <v>102</v>
      </c>
      <c r="B105" s="7" t="s">
        <v>105</v>
      </c>
      <c r="C105" s="8">
        <v>40320</v>
      </c>
      <c r="D105" s="8">
        <v>129024</v>
      </c>
      <c r="E105" s="8"/>
      <c r="F105" s="8"/>
      <c r="G105" s="9">
        <v>-100</v>
      </c>
      <c r="H105" s="9">
        <v>-100</v>
      </c>
    </row>
    <row r="106" spans="1:8" outlineLevel="1" x14ac:dyDescent="0.25">
      <c r="A106" s="12" t="s">
        <v>152</v>
      </c>
      <c r="B106" s="12"/>
      <c r="C106" s="13">
        <f>SUBTOTAL(9,C103:C105)</f>
        <v>1841875.53</v>
      </c>
      <c r="D106" s="13">
        <f>SUBTOTAL(9,D103:D105)</f>
        <v>5028866.03</v>
      </c>
      <c r="E106" s="13">
        <f>SUBTOTAL(9,E103:E105)</f>
        <v>1972064.1099999999</v>
      </c>
      <c r="F106" s="13">
        <f>SUBTOTAL(9,F103:F105)</f>
        <v>5385564.9799999995</v>
      </c>
      <c r="G106" s="10">
        <f>(E106/C106-1)*100</f>
        <v>7.0682615561975526</v>
      </c>
      <c r="H106" s="10">
        <f>(F106/D106-1)*100</f>
        <v>7.0930294796498927</v>
      </c>
    </row>
    <row r="107" spans="1:8" outlineLevel="2" x14ac:dyDescent="0.25">
      <c r="A107" s="4" t="s">
        <v>106</v>
      </c>
      <c r="B107" s="4" t="s">
        <v>107</v>
      </c>
      <c r="C107" s="5">
        <v>92952.22</v>
      </c>
      <c r="D107" s="5">
        <v>293527.88</v>
      </c>
      <c r="E107" s="5">
        <v>120083.08</v>
      </c>
      <c r="F107" s="5">
        <v>431088.18</v>
      </c>
      <c r="G107" s="6">
        <v>29.1879634504695</v>
      </c>
      <c r="H107" s="6">
        <v>46.864475020226351</v>
      </c>
    </row>
    <row r="108" spans="1:8" outlineLevel="2" x14ac:dyDescent="0.25">
      <c r="A108" s="7" t="s">
        <v>106</v>
      </c>
      <c r="B108" s="7" t="s">
        <v>108</v>
      </c>
      <c r="C108" s="8">
        <v>1680.6</v>
      </c>
      <c r="D108" s="8">
        <v>4825.2</v>
      </c>
      <c r="E108" s="8"/>
      <c r="F108" s="8"/>
      <c r="G108" s="9">
        <v>-100</v>
      </c>
      <c r="H108" s="9">
        <v>-100</v>
      </c>
    </row>
    <row r="109" spans="1:8" outlineLevel="2" x14ac:dyDescent="0.25">
      <c r="A109" s="4" t="s">
        <v>106</v>
      </c>
      <c r="B109" s="4" t="s">
        <v>109</v>
      </c>
      <c r="C109" s="5">
        <v>9971.7999999999993</v>
      </c>
      <c r="D109" s="5">
        <v>22448.959999999999</v>
      </c>
      <c r="E109" s="5">
        <v>13163.52</v>
      </c>
      <c r="F109" s="5">
        <v>39438.9</v>
      </c>
      <c r="G109" s="6">
        <v>32.007461040133187</v>
      </c>
      <c r="H109" s="6">
        <v>75.682526050204572</v>
      </c>
    </row>
    <row r="110" spans="1:8" outlineLevel="1" x14ac:dyDescent="0.25">
      <c r="A110" s="12" t="s">
        <v>153</v>
      </c>
      <c r="B110" s="12"/>
      <c r="C110" s="13">
        <f>SUBTOTAL(9,C107:C109)</f>
        <v>104604.62000000001</v>
      </c>
      <c r="D110" s="13">
        <f>SUBTOTAL(9,D107:D109)</f>
        <v>320802.04000000004</v>
      </c>
      <c r="E110" s="13">
        <f>SUBTOTAL(9,E107:E109)</f>
        <v>133246.6</v>
      </c>
      <c r="F110" s="13">
        <f>SUBTOTAL(9,F107:F109)</f>
        <v>470527.08</v>
      </c>
      <c r="G110" s="10">
        <f>(E110/C110-1)*100</f>
        <v>27.381180678253013</v>
      </c>
      <c r="H110" s="10">
        <f>(F110/D110-1)*100</f>
        <v>46.672097222324396</v>
      </c>
    </row>
    <row r="111" spans="1:8" outlineLevel="2" x14ac:dyDescent="0.25">
      <c r="A111" s="7" t="s">
        <v>110</v>
      </c>
      <c r="B111" s="7" t="s">
        <v>111</v>
      </c>
      <c r="C111" s="8">
        <v>62162.38</v>
      </c>
      <c r="D111" s="8">
        <v>128695.78</v>
      </c>
      <c r="E111" s="8">
        <v>86064.3</v>
      </c>
      <c r="F111" s="8">
        <v>187313.12</v>
      </c>
      <c r="G111" s="9">
        <v>38.450780037701271</v>
      </c>
      <c r="H111" s="9">
        <v>45.547212192971671</v>
      </c>
    </row>
    <row r="112" spans="1:8" outlineLevel="2" x14ac:dyDescent="0.25">
      <c r="A112" s="4" t="s">
        <v>110</v>
      </c>
      <c r="B112" s="4" t="s">
        <v>112</v>
      </c>
      <c r="C112" s="5">
        <v>987239.54</v>
      </c>
      <c r="D112" s="5">
        <v>2565924.83</v>
      </c>
      <c r="E112" s="5">
        <v>811144.56</v>
      </c>
      <c r="F112" s="5">
        <v>2117603.75</v>
      </c>
      <c r="G112" s="6">
        <v>-17.837107699312771</v>
      </c>
      <c r="H112" s="6">
        <v>-17.472104979786181</v>
      </c>
    </row>
    <row r="113" spans="1:8" outlineLevel="2" x14ac:dyDescent="0.25">
      <c r="A113" s="7" t="s">
        <v>110</v>
      </c>
      <c r="B113" s="7" t="s">
        <v>113</v>
      </c>
      <c r="C113" s="8">
        <v>23664</v>
      </c>
      <c r="D113" s="8">
        <v>101031.82</v>
      </c>
      <c r="E113" s="8">
        <v>12219.6</v>
      </c>
      <c r="F113" s="8">
        <v>51715.73</v>
      </c>
      <c r="G113" s="9">
        <v>-48.362068965517238</v>
      </c>
      <c r="H113" s="9">
        <v>-48.812433548163341</v>
      </c>
    </row>
    <row r="114" spans="1:8" outlineLevel="2" x14ac:dyDescent="0.25">
      <c r="A114" s="4" t="s">
        <v>110</v>
      </c>
      <c r="B114" s="4" t="s">
        <v>114</v>
      </c>
      <c r="C114" s="5">
        <v>3123900.99</v>
      </c>
      <c r="D114" s="5">
        <v>6780706.3399999999</v>
      </c>
      <c r="E114" s="5">
        <v>5229976.18</v>
      </c>
      <c r="F114" s="5">
        <v>11556184.029999999</v>
      </c>
      <c r="G114" s="6">
        <v>67.418115898737213</v>
      </c>
      <c r="H114" s="6">
        <v>70.427437062552386</v>
      </c>
    </row>
    <row r="115" spans="1:8" outlineLevel="2" x14ac:dyDescent="0.25">
      <c r="A115" s="7" t="s">
        <v>110</v>
      </c>
      <c r="B115" s="7" t="s">
        <v>115</v>
      </c>
      <c r="C115" s="8">
        <v>63709.7</v>
      </c>
      <c r="D115" s="8">
        <v>202894.19</v>
      </c>
      <c r="E115" s="8">
        <v>47746.32</v>
      </c>
      <c r="F115" s="8">
        <v>153876.64000000001</v>
      </c>
      <c r="G115" s="9">
        <v>-25.05643567620001</v>
      </c>
      <c r="H115" s="9">
        <v>-24.159168875165914</v>
      </c>
    </row>
    <row r="116" spans="1:8" outlineLevel="2" x14ac:dyDescent="0.25">
      <c r="A116" s="4" t="s">
        <v>110</v>
      </c>
      <c r="B116" s="4" t="s">
        <v>116</v>
      </c>
      <c r="C116" s="5">
        <v>276903.90000000002</v>
      </c>
      <c r="D116" s="5">
        <v>888838.57</v>
      </c>
      <c r="E116" s="5">
        <v>307600.65999999997</v>
      </c>
      <c r="F116" s="5">
        <v>1071704.6399999999</v>
      </c>
      <c r="G116" s="6">
        <v>11.085708796445248</v>
      </c>
      <c r="H116" s="6">
        <v>20.573597520638643</v>
      </c>
    </row>
    <row r="117" spans="1:8" outlineLevel="2" x14ac:dyDescent="0.25">
      <c r="A117" s="7" t="s">
        <v>110</v>
      </c>
      <c r="B117" s="7" t="s">
        <v>117</v>
      </c>
      <c r="C117" s="8">
        <v>15925</v>
      </c>
      <c r="D117" s="8">
        <v>22428.05</v>
      </c>
      <c r="E117" s="8">
        <v>2000</v>
      </c>
      <c r="F117" s="8">
        <v>5896.59</v>
      </c>
      <c r="G117" s="9">
        <v>-87.441130298273151</v>
      </c>
      <c r="H117" s="9">
        <v>-73.70886011044206</v>
      </c>
    </row>
    <row r="118" spans="1:8" outlineLevel="2" x14ac:dyDescent="0.25">
      <c r="A118" s="4" t="s">
        <v>110</v>
      </c>
      <c r="B118" s="4" t="s">
        <v>118</v>
      </c>
      <c r="C118" s="5">
        <v>10791.28</v>
      </c>
      <c r="D118" s="5">
        <v>37670.86</v>
      </c>
      <c r="E118" s="5">
        <v>24590.6</v>
      </c>
      <c r="F118" s="5">
        <v>35099.43</v>
      </c>
      <c r="G118" s="6">
        <v>127.87472848448003</v>
      </c>
      <c r="H118" s="6">
        <v>-6.8260453836201247</v>
      </c>
    </row>
    <row r="119" spans="1:8" outlineLevel="2" x14ac:dyDescent="0.25">
      <c r="A119" s="7" t="s">
        <v>110</v>
      </c>
      <c r="B119" s="7" t="s">
        <v>119</v>
      </c>
      <c r="C119" s="8">
        <v>390412.88</v>
      </c>
      <c r="D119" s="8">
        <v>1373797.18</v>
      </c>
      <c r="E119" s="8">
        <v>627798.71</v>
      </c>
      <c r="F119" s="8">
        <v>1871859.46</v>
      </c>
      <c r="G119" s="9">
        <v>60.803790592154634</v>
      </c>
      <c r="H119" s="9">
        <v>36.254425853458223</v>
      </c>
    </row>
    <row r="120" spans="1:8" outlineLevel="2" x14ac:dyDescent="0.25">
      <c r="A120" s="4" t="s">
        <v>110</v>
      </c>
      <c r="B120" s="4" t="s">
        <v>120</v>
      </c>
      <c r="C120" s="5">
        <v>63036</v>
      </c>
      <c r="D120" s="5">
        <v>177914.1</v>
      </c>
      <c r="E120" s="5">
        <v>142782.5</v>
      </c>
      <c r="F120" s="5">
        <v>423017.13</v>
      </c>
      <c r="G120" s="6">
        <v>126.50945491465194</v>
      </c>
      <c r="H120" s="6">
        <v>137.7648145931098</v>
      </c>
    </row>
    <row r="121" spans="1:8" outlineLevel="2" x14ac:dyDescent="0.25">
      <c r="A121" s="7" t="s">
        <v>110</v>
      </c>
      <c r="B121" s="7" t="s">
        <v>121</v>
      </c>
      <c r="C121" s="8">
        <v>570</v>
      </c>
      <c r="D121" s="8">
        <v>4866.79</v>
      </c>
      <c r="E121" s="8"/>
      <c r="F121" s="8"/>
      <c r="G121" s="9">
        <v>-100</v>
      </c>
      <c r="H121" s="9">
        <v>-100</v>
      </c>
    </row>
    <row r="122" spans="1:8" outlineLevel="2" x14ac:dyDescent="0.25">
      <c r="A122" s="4" t="s">
        <v>110</v>
      </c>
      <c r="B122" s="4" t="s">
        <v>122</v>
      </c>
      <c r="C122" s="5">
        <v>36980</v>
      </c>
      <c r="D122" s="5">
        <v>93818.11</v>
      </c>
      <c r="E122" s="5">
        <v>666672</v>
      </c>
      <c r="F122" s="5">
        <v>904896.91</v>
      </c>
      <c r="G122" s="6">
        <v>1702.7906976744187</v>
      </c>
      <c r="H122" s="6">
        <v>864.52263853961665</v>
      </c>
    </row>
    <row r="123" spans="1:8" outlineLevel="2" x14ac:dyDescent="0.25">
      <c r="A123" s="7" t="s">
        <v>110</v>
      </c>
      <c r="B123" s="7" t="s">
        <v>123</v>
      </c>
      <c r="C123" s="8">
        <v>143973.38</v>
      </c>
      <c r="D123" s="8">
        <v>558438.69999999995</v>
      </c>
      <c r="E123" s="8">
        <v>168505.86</v>
      </c>
      <c r="F123" s="8">
        <v>457663.57</v>
      </c>
      <c r="G123" s="9">
        <v>17.039594402798613</v>
      </c>
      <c r="H123" s="9">
        <v>-18.045871462704852</v>
      </c>
    </row>
    <row r="124" spans="1:8" outlineLevel="2" x14ac:dyDescent="0.25">
      <c r="A124" s="4" t="s">
        <v>110</v>
      </c>
      <c r="B124" s="4" t="s">
        <v>124</v>
      </c>
      <c r="C124" s="5">
        <v>800549.01</v>
      </c>
      <c r="D124" s="5">
        <v>950620.69</v>
      </c>
      <c r="E124" s="5"/>
      <c r="F124" s="5"/>
      <c r="G124" s="6">
        <v>-100</v>
      </c>
      <c r="H124" s="6">
        <v>-100</v>
      </c>
    </row>
    <row r="125" spans="1:8" outlineLevel="2" x14ac:dyDescent="0.25">
      <c r="A125" s="7" t="s">
        <v>110</v>
      </c>
      <c r="B125" s="7" t="s">
        <v>125</v>
      </c>
      <c r="C125" s="8">
        <v>478441</v>
      </c>
      <c r="D125" s="8">
        <v>699626.03</v>
      </c>
      <c r="E125" s="8">
        <v>532354.66</v>
      </c>
      <c r="F125" s="8">
        <v>719573.91</v>
      </c>
      <c r="G125" s="9">
        <v>11.268612012766472</v>
      </c>
      <c r="H125" s="9">
        <v>2.8512203869830293</v>
      </c>
    </row>
    <row r="126" spans="1:8" outlineLevel="1" x14ac:dyDescent="0.25">
      <c r="A126" s="12" t="s">
        <v>154</v>
      </c>
      <c r="B126" s="12"/>
      <c r="C126" s="13">
        <f>SUBTOTAL(9,C111:C125)</f>
        <v>6478259.0600000005</v>
      </c>
      <c r="D126" s="13">
        <f>SUBTOTAL(9,D111:D125)</f>
        <v>14587272.039999995</v>
      </c>
      <c r="E126" s="13">
        <f>SUBTOTAL(9,E111:E125)</f>
        <v>8659455.9499999993</v>
      </c>
      <c r="F126" s="13">
        <f>SUBTOTAL(9,F111:F125)</f>
        <v>19556404.91</v>
      </c>
      <c r="G126" s="10">
        <f>(E126/C126-1)*100</f>
        <v>33.669491599491529</v>
      </c>
      <c r="H126" s="10">
        <f>(F126/D126-1)*100</f>
        <v>34.064853636609115</v>
      </c>
    </row>
    <row r="127" spans="1:8" outlineLevel="2" x14ac:dyDescent="0.25">
      <c r="A127" s="4" t="s">
        <v>126</v>
      </c>
      <c r="B127" s="4" t="s">
        <v>127</v>
      </c>
      <c r="C127" s="5">
        <v>4737.8</v>
      </c>
      <c r="D127" s="5">
        <v>23318.639999999999</v>
      </c>
      <c r="E127" s="5">
        <v>5193.3599999999997</v>
      </c>
      <c r="F127" s="5">
        <v>18675.099999999999</v>
      </c>
      <c r="G127" s="6">
        <v>9.6154333234834617</v>
      </c>
      <c r="H127" s="6">
        <v>-19.913425482789741</v>
      </c>
    </row>
    <row r="128" spans="1:8" outlineLevel="2" x14ac:dyDescent="0.25">
      <c r="A128" s="7" t="s">
        <v>126</v>
      </c>
      <c r="B128" s="7" t="s">
        <v>128</v>
      </c>
      <c r="C128" s="8"/>
      <c r="D128" s="8"/>
      <c r="E128" s="8">
        <v>240</v>
      </c>
      <c r="F128" s="8">
        <v>1326.08</v>
      </c>
      <c r="G128" s="9">
        <v>0</v>
      </c>
      <c r="H128" s="9">
        <v>0</v>
      </c>
    </row>
    <row r="129" spans="1:8" outlineLevel="2" x14ac:dyDescent="0.25">
      <c r="A129" s="4" t="s">
        <v>126</v>
      </c>
      <c r="B129" s="4" t="s">
        <v>129</v>
      </c>
      <c r="C129" s="5"/>
      <c r="D129" s="5"/>
      <c r="E129" s="5">
        <v>5754</v>
      </c>
      <c r="F129" s="5">
        <v>9241.4</v>
      </c>
      <c r="G129" s="6">
        <v>0</v>
      </c>
      <c r="H129" s="6">
        <v>0</v>
      </c>
    </row>
    <row r="130" spans="1:8" outlineLevel="1" x14ac:dyDescent="0.25">
      <c r="A130" s="12" t="s">
        <v>155</v>
      </c>
      <c r="B130" s="12"/>
      <c r="C130" s="13">
        <f>SUBTOTAL(9,C127:C129)</f>
        <v>4737.8</v>
      </c>
      <c r="D130" s="13">
        <f>SUBTOTAL(9,D127:D129)</f>
        <v>23318.639999999999</v>
      </c>
      <c r="E130" s="13">
        <f>SUBTOTAL(9,E127:E129)</f>
        <v>11187.36</v>
      </c>
      <c r="F130" s="13">
        <f>SUBTOTAL(9,F127:F129)</f>
        <v>29242.58</v>
      </c>
      <c r="G130" s="10">
        <f>(E130/C130-1)*100</f>
        <v>136.12984929714216</v>
      </c>
      <c r="H130" s="10">
        <f>(F130/D130-1)*100</f>
        <v>25.404311743738074</v>
      </c>
    </row>
    <row r="131" spans="1:8" outlineLevel="2" x14ac:dyDescent="0.25">
      <c r="A131" s="7" t="s">
        <v>130</v>
      </c>
      <c r="B131" s="7" t="s">
        <v>131</v>
      </c>
      <c r="C131" s="8">
        <v>682.08</v>
      </c>
      <c r="D131" s="8">
        <v>1705.2</v>
      </c>
      <c r="E131" s="8">
        <v>1026</v>
      </c>
      <c r="F131" s="8">
        <v>3048.82</v>
      </c>
      <c r="G131" s="9">
        <v>50.42223786066149</v>
      </c>
      <c r="H131" s="9">
        <v>78.795449214168428</v>
      </c>
    </row>
    <row r="132" spans="1:8" outlineLevel="2" x14ac:dyDescent="0.25">
      <c r="A132" s="4" t="s">
        <v>130</v>
      </c>
      <c r="B132" s="4" t="s">
        <v>132</v>
      </c>
      <c r="C132" s="5">
        <v>7621.48</v>
      </c>
      <c r="D132" s="5">
        <v>24252.79</v>
      </c>
      <c r="E132" s="5">
        <v>6917.31</v>
      </c>
      <c r="F132" s="5">
        <v>27403.97</v>
      </c>
      <c r="G132" s="6">
        <v>-9.2392816093462056</v>
      </c>
      <c r="H132" s="6">
        <v>12.993061829175117</v>
      </c>
    </row>
    <row r="133" spans="1:8" outlineLevel="2" x14ac:dyDescent="0.25">
      <c r="A133" s="7" t="s">
        <v>130</v>
      </c>
      <c r="B133" s="7" t="s">
        <v>133</v>
      </c>
      <c r="C133" s="8">
        <v>1115.8</v>
      </c>
      <c r="D133" s="8">
        <v>6030.56</v>
      </c>
      <c r="E133" s="8">
        <v>269.39</v>
      </c>
      <c r="F133" s="8">
        <v>893.26</v>
      </c>
      <c r="G133" s="9">
        <v>-75.856784369958774</v>
      </c>
      <c r="H133" s="9">
        <v>-85.187776922872828</v>
      </c>
    </row>
    <row r="134" spans="1:8" outlineLevel="2" x14ac:dyDescent="0.25">
      <c r="A134" s="4" t="s">
        <v>130</v>
      </c>
      <c r="B134" s="4" t="s">
        <v>134</v>
      </c>
      <c r="C134" s="5">
        <v>5998</v>
      </c>
      <c r="D134" s="5">
        <v>15977.28</v>
      </c>
      <c r="E134" s="5">
        <v>9987.7099999999991</v>
      </c>
      <c r="F134" s="5">
        <v>35770.400000000001</v>
      </c>
      <c r="G134" s="6">
        <v>66.517339113037664</v>
      </c>
      <c r="H134" s="6">
        <v>123.88291373750727</v>
      </c>
    </row>
    <row r="135" spans="1:8" outlineLevel="2" x14ac:dyDescent="0.25">
      <c r="A135" s="7" t="s">
        <v>130</v>
      </c>
      <c r="B135" s="7" t="s">
        <v>135</v>
      </c>
      <c r="C135" s="8">
        <v>2642.88</v>
      </c>
      <c r="D135" s="8">
        <v>9028.24</v>
      </c>
      <c r="E135" s="8">
        <v>2919.4</v>
      </c>
      <c r="F135" s="8">
        <v>8477.06</v>
      </c>
      <c r="G135" s="9">
        <v>10.46282842959196</v>
      </c>
      <c r="H135" s="9">
        <v>-6.1050658821652979</v>
      </c>
    </row>
    <row r="136" spans="1:8" outlineLevel="2" x14ac:dyDescent="0.25">
      <c r="A136" s="4" t="s">
        <v>130</v>
      </c>
      <c r="B136" s="4" t="s">
        <v>136</v>
      </c>
      <c r="C136" s="5">
        <v>4320.7299999999996</v>
      </c>
      <c r="D136" s="5">
        <v>15676.51</v>
      </c>
      <c r="E136" s="5">
        <v>10984.53</v>
      </c>
      <c r="F136" s="5">
        <v>28139.11</v>
      </c>
      <c r="G136" s="6">
        <v>154.2285678577463</v>
      </c>
      <c r="H136" s="6">
        <v>79.498561861026459</v>
      </c>
    </row>
    <row r="137" spans="1:8" outlineLevel="2" x14ac:dyDescent="0.25">
      <c r="A137" s="7" t="s">
        <v>130</v>
      </c>
      <c r="B137" s="7" t="s">
        <v>137</v>
      </c>
      <c r="C137" s="8"/>
      <c r="D137" s="8"/>
      <c r="E137" s="8">
        <v>280.08</v>
      </c>
      <c r="F137" s="8">
        <v>1514.24</v>
      </c>
      <c r="G137" s="9">
        <v>0</v>
      </c>
      <c r="H137" s="9">
        <v>0</v>
      </c>
    </row>
    <row r="138" spans="1:8" outlineLevel="1" x14ac:dyDescent="0.25">
      <c r="A138" s="12" t="s">
        <v>156</v>
      </c>
      <c r="B138" s="12"/>
      <c r="C138" s="13">
        <f>SUBTOTAL(9,C131:C137)</f>
        <v>22380.969999999998</v>
      </c>
      <c r="D138" s="13">
        <f>SUBTOTAL(9,D131:D137)</f>
        <v>72670.58</v>
      </c>
      <c r="E138" s="13">
        <f>SUBTOTAL(9,E131:E137)</f>
        <v>32384.420000000006</v>
      </c>
      <c r="F138" s="13">
        <f>SUBTOTAL(9,F131:F137)</f>
        <v>105246.86</v>
      </c>
      <c r="G138" s="10">
        <f>(E138/C138-1)*100</f>
        <v>44.696230771052406</v>
      </c>
      <c r="H138" s="10">
        <f>(F138/D138-1)*100</f>
        <v>44.827329023657157</v>
      </c>
    </row>
    <row r="139" spans="1:8" outlineLevel="2" x14ac:dyDescent="0.25">
      <c r="A139" s="14" t="s">
        <v>138</v>
      </c>
      <c r="B139" s="14"/>
      <c r="C139" s="15">
        <v>17447906</v>
      </c>
      <c r="D139" s="15">
        <v>47524432.549999997</v>
      </c>
      <c r="E139" s="15">
        <v>23441849.82</v>
      </c>
      <c r="F139" s="15">
        <v>61373817.210000001</v>
      </c>
      <c r="G139" s="16">
        <v>34.353370656627796</v>
      </c>
      <c r="H139" s="16">
        <v>29.141609729751536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2025-10-06T12:22:18Z</dcterms:created>
  <dcterms:modified xsi:type="dcterms:W3CDTF">2025-10-06T12:22:18Z</dcterms:modified>
</cp:coreProperties>
</file>