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AYLIK İSTATİSTİK\2025\3 MART 2025\"/>
    </mc:Choice>
  </mc:AlternateContent>
  <xr:revisionPtr revIDLastSave="0" documentId="8_{F5B8C517-8D2A-4E72-B937-4B50DF50A257}" xr6:coauthVersionLast="47" xr6:coauthVersionMax="47" xr10:uidLastSave="{00000000-0000-0000-0000-000000000000}"/>
  <bookViews>
    <workbookView xWindow="-120" yWindow="-120" windowWidth="29040" windowHeight="15840" xr2:uid="{06B00F82-D1E4-41E2-B992-4CBFA24680B5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" i="1" l="1"/>
  <c r="G98" i="1"/>
  <c r="H79" i="1"/>
  <c r="G71" i="1"/>
  <c r="H29" i="1"/>
  <c r="F125" i="1"/>
  <c r="H125" i="1" s="1"/>
  <c r="E125" i="1"/>
  <c r="G125" i="1" s="1"/>
  <c r="D125" i="1"/>
  <c r="C125" i="1"/>
  <c r="F118" i="1"/>
  <c r="H118" i="1" s="1"/>
  <c r="E118" i="1"/>
  <c r="G118" i="1" s="1"/>
  <c r="D118" i="1"/>
  <c r="C118" i="1"/>
  <c r="F114" i="1"/>
  <c r="E114" i="1"/>
  <c r="G114" i="1" s="1"/>
  <c r="D114" i="1"/>
  <c r="C114" i="1"/>
  <c r="F98" i="1"/>
  <c r="H98" i="1" s="1"/>
  <c r="E98" i="1"/>
  <c r="D98" i="1"/>
  <c r="C98" i="1"/>
  <c r="F94" i="1"/>
  <c r="H94" i="1" s="1"/>
  <c r="E94" i="1"/>
  <c r="G94" i="1" s="1"/>
  <c r="D94" i="1"/>
  <c r="C94" i="1"/>
  <c r="F90" i="1"/>
  <c r="H90" i="1" s="1"/>
  <c r="E90" i="1"/>
  <c r="G90" i="1" s="1"/>
  <c r="D90" i="1"/>
  <c r="C90" i="1"/>
  <c r="F79" i="1"/>
  <c r="E79" i="1"/>
  <c r="G79" i="1" s="1"/>
  <c r="D79" i="1"/>
  <c r="C79" i="1"/>
  <c r="F71" i="1"/>
  <c r="H71" i="1" s="1"/>
  <c r="E71" i="1"/>
  <c r="D71" i="1"/>
  <c r="C71" i="1"/>
  <c r="F64" i="1"/>
  <c r="H64" i="1" s="1"/>
  <c r="E64" i="1"/>
  <c r="G64" i="1" s="1"/>
  <c r="D64" i="1"/>
  <c r="C64" i="1"/>
  <c r="F52" i="1"/>
  <c r="H52" i="1" s="1"/>
  <c r="E52" i="1"/>
  <c r="G52" i="1" s="1"/>
  <c r="D52" i="1"/>
  <c r="C52" i="1"/>
  <c r="F29" i="1"/>
  <c r="E29" i="1"/>
  <c r="G29" i="1" s="1"/>
  <c r="D29" i="1"/>
  <c r="C29" i="1"/>
</calcChain>
</file>

<file path=xl/sharedStrings.xml><?xml version="1.0" encoding="utf-8"?>
<sst xmlns="http://schemas.openxmlformats.org/spreadsheetml/2006/main" count="244" uniqueCount="144">
  <si>
    <t>TÜRKİYE GENELİ RAPOR ÜLKE GRUPLARI</t>
  </si>
  <si>
    <t>ÜLKE GRUBU</t>
  </si>
  <si>
    <t>ÜLKE ADI</t>
  </si>
  <si>
    <t>Afrika Ülkeleri</t>
  </si>
  <si>
    <t>ANGOLA</t>
  </si>
  <si>
    <t>EKVATOR GİNESİ</t>
  </si>
  <si>
    <t>FAS</t>
  </si>
  <si>
    <t>FİLDİŞİ SAHİLİ</t>
  </si>
  <si>
    <t>GABON</t>
  </si>
  <si>
    <t>GAMBIYA</t>
  </si>
  <si>
    <t>GANA</t>
  </si>
  <si>
    <t>GINE</t>
  </si>
  <si>
    <t>GÜNEY AFRİKA CUMHURİ</t>
  </si>
  <si>
    <t>GÜNEY SUDAN</t>
  </si>
  <si>
    <t>KENYA</t>
  </si>
  <si>
    <t>KONGO</t>
  </si>
  <si>
    <t>KONGO(DEM.CM)E.ZAİRE</t>
  </si>
  <si>
    <t>LİBERYA</t>
  </si>
  <si>
    <t>LİBYA</t>
  </si>
  <si>
    <t>MAURİTİUS</t>
  </si>
  <si>
    <t>MISIR</t>
  </si>
  <si>
    <t>MORİTANYA</t>
  </si>
  <si>
    <t>NİJERYA</t>
  </si>
  <si>
    <t>SENEGAL</t>
  </si>
  <si>
    <t>SEYŞEL ADALARI VE BA</t>
  </si>
  <si>
    <t>SIERRA LEONE</t>
  </si>
  <si>
    <t>SOMALI</t>
  </si>
  <si>
    <t>SUDAN</t>
  </si>
  <si>
    <t>TANZANYA(BİRLEŞ.CUM)</t>
  </si>
  <si>
    <t>Avrupa Birliği Ülkeleri</t>
  </si>
  <si>
    <t>ALMANYA</t>
  </si>
  <si>
    <t>AVUSTURYA</t>
  </si>
  <si>
    <t>BELÇİKA</t>
  </si>
  <si>
    <t>BULGARİSTAN</t>
  </si>
  <si>
    <t>DANİMARKA</t>
  </si>
  <si>
    <t>ESTONYA</t>
  </si>
  <si>
    <t>FRANSA</t>
  </si>
  <si>
    <t>FİNLANDİYA</t>
  </si>
  <si>
    <t>HIRVATİSTAN</t>
  </si>
  <si>
    <t>HOLLANDA</t>
  </si>
  <si>
    <t>LETONYA</t>
  </si>
  <si>
    <t>LİTVANYA</t>
  </si>
  <si>
    <t>MACARİSTAN</t>
  </si>
  <si>
    <t>POLONYA</t>
  </si>
  <si>
    <t>ROMANYA</t>
  </si>
  <si>
    <t>SLOVENYA</t>
  </si>
  <si>
    <t>YUNANİSTAN</t>
  </si>
  <si>
    <t>ÇEKYA</t>
  </si>
  <si>
    <t>İRLANDA</t>
  </si>
  <si>
    <t>İSPANYA</t>
  </si>
  <si>
    <t>İSVEÇ</t>
  </si>
  <si>
    <t>İTALYA</t>
  </si>
  <si>
    <t>Bağımsız Devletler Topluluğu</t>
  </si>
  <si>
    <t>AZERBAYCAN-NAHÇİVAN</t>
  </si>
  <si>
    <t>BEYAZ RUSYA</t>
  </si>
  <si>
    <t>GÜRCİSTAN</t>
  </si>
  <si>
    <t>KAZAKİSTAN</t>
  </si>
  <si>
    <t>KIRGIZİSTAN</t>
  </si>
  <si>
    <t>MOLDAVYA</t>
  </si>
  <si>
    <t>RUSYA FEDERASYONU</t>
  </si>
  <si>
    <t>TACİKİSTAN</t>
  </si>
  <si>
    <t>TÜRKMENİSTAN</t>
  </si>
  <si>
    <t>UKRAYNA</t>
  </si>
  <si>
    <t>ÖZBEKİSTAN</t>
  </si>
  <si>
    <t>Diğer Amerikan Ülkeleri</t>
  </si>
  <si>
    <t>BAHAMALAR</t>
  </si>
  <si>
    <t>BREZİLYA</t>
  </si>
  <si>
    <t>DOMINIK CUMHURIYETI</t>
  </si>
  <si>
    <t>KÜBA</t>
  </si>
  <si>
    <t>PANAMA</t>
  </si>
  <si>
    <t>VENEZUELLA</t>
  </si>
  <si>
    <t>Diğer Asya Ülkeleri</t>
  </si>
  <si>
    <t>AFGANİSTAN</t>
  </si>
  <si>
    <t>HINDISTAN</t>
  </si>
  <si>
    <t>MALDİV ADALARI</t>
  </si>
  <si>
    <t>MOGOLISTAN</t>
  </si>
  <si>
    <t>PAKISTAN</t>
  </si>
  <si>
    <t>SRI LANKA</t>
  </si>
  <si>
    <t>ÇİN HALK CUMHURİYETİ</t>
  </si>
  <si>
    <t>Diğer Avrupa Ülkeleri</t>
  </si>
  <si>
    <t>ARNAVUTLUK</t>
  </si>
  <si>
    <t>BOSNA-HERSEK</t>
  </si>
  <si>
    <t>BİRLEŞİK KRALLIK</t>
  </si>
  <si>
    <t>KARADAĞ</t>
  </si>
  <si>
    <t>KKTC</t>
  </si>
  <si>
    <t>KOSOVA</t>
  </si>
  <si>
    <t>KUZEY MAKEDONYA</t>
  </si>
  <si>
    <t>NORVEÇ</t>
  </si>
  <si>
    <t>SIRBİSTAN</t>
  </si>
  <si>
    <t>İSVİÇRE</t>
  </si>
  <si>
    <t>Kuzey Amerika Serbest Ticaret</t>
  </si>
  <si>
    <t>BİRLEŞİK DEVLETLER</t>
  </si>
  <si>
    <t>KANADA</t>
  </si>
  <si>
    <t>MEKSİKA</t>
  </si>
  <si>
    <t>Okyanusya Ülkeleri</t>
  </si>
  <si>
    <t>AVUSTRALYA</t>
  </si>
  <si>
    <t>FİJİ</t>
  </si>
  <si>
    <t>YENI ZELANDA</t>
  </si>
  <si>
    <t>Ortadoğu Ülkeleri</t>
  </si>
  <si>
    <t>BAHREYN</t>
  </si>
  <si>
    <t>BİRLEŞİK ARAP EMİRLİKLERİ</t>
  </si>
  <si>
    <t>DUBAİ</t>
  </si>
  <si>
    <t>IRAK</t>
  </si>
  <si>
    <t>KATAR</t>
  </si>
  <si>
    <t>KUVEYT</t>
  </si>
  <si>
    <t>LÜBNAN</t>
  </si>
  <si>
    <t>SURİYE</t>
  </si>
  <si>
    <t>SUUDİ ARABİSTAN</t>
  </si>
  <si>
    <t>UMMAN</t>
  </si>
  <si>
    <t>YEMEN</t>
  </si>
  <si>
    <t>ÜRDÜN</t>
  </si>
  <si>
    <t>İRAN (İSLAM CUM.)</t>
  </si>
  <si>
    <t>İSRAİL</t>
  </si>
  <si>
    <t>İŞGAL ALT.FİLİSTİN T</t>
  </si>
  <si>
    <t>Serbest Bölgeler</t>
  </si>
  <si>
    <t>BURSA SERBEST BÖLG.</t>
  </si>
  <si>
    <t>MENEMEN DERİ SR.BLG.</t>
  </si>
  <si>
    <t>MERSİN SERBEST BÖLGE</t>
  </si>
  <si>
    <t>Uzakdoğu Ülkeleri</t>
  </si>
  <si>
    <t>ENDONEZYA</t>
  </si>
  <si>
    <t>GÜNEY KORE CUMHURİYE</t>
  </si>
  <si>
    <t>HONG KONG</t>
  </si>
  <si>
    <t>JAPONYA</t>
  </si>
  <si>
    <t>MALEZYA</t>
  </si>
  <si>
    <t>SINGAPUR</t>
  </si>
  <si>
    <t>Toplam</t>
  </si>
  <si>
    <t>01.10.2023 - 31.03.2024
MİKTAR 
(KG)</t>
  </si>
  <si>
    <t>01.10.2023 - 31.03.2024
TUTAR 
($)</t>
  </si>
  <si>
    <t>01.10.2024 - 31.03.2025
MİKTAR 
(KG)</t>
  </si>
  <si>
    <t>01.10.2024 - 31.03.2025
TUTAR 
($)</t>
  </si>
  <si>
    <t>MİKTAR 
DEĞİŞİM 
(%)</t>
  </si>
  <si>
    <t>TUTAR 
DEĞİŞİM 
(%)</t>
  </si>
  <si>
    <t>ÜLKELER BAZINDA TÜRKİYE GENELİ YEŞİL ZEYTİN İHRACAT RAPORU</t>
  </si>
  <si>
    <t>Toplam Afrika Ülkeleri</t>
  </si>
  <si>
    <t>Toplam Avrupa Birliği Ülkeleri</t>
  </si>
  <si>
    <t>Toplam Bağımsız Devletler Topluluğu</t>
  </si>
  <si>
    <t>Toplam Diğer Amerikan Ülkeleri</t>
  </si>
  <si>
    <t>Toplam Diğer Asya Ülkeleri</t>
  </si>
  <si>
    <t>Toplam Diğer Avrupa Ülkeleri</t>
  </si>
  <si>
    <t>Toplam Kuzey Amerika Serbest Ticaret</t>
  </si>
  <si>
    <t>Toplam Okyanusya Ülkeleri</t>
  </si>
  <si>
    <t>Toplam Ortadoğu Ülkeleri</t>
  </si>
  <si>
    <t>Toplam Serbest Bölgeler</t>
  </si>
  <si>
    <t>Toplam Uzakdoğu Ülkeleri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</si>
</sst>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##0"/>
  </numFmts>
  <fonts count="21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3" fontId="19" fillId="0" borderId="10" xfId="0" applyNumberFormat="1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left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left" vertical="center"/>
    </xf>
    <xf numFmtId="3" fontId="20" fillId="33" borderId="10" xfId="0" applyNumberFormat="1" applyFont="1" applyFill="1" applyBorder="1" applyAlignment="1" applyProtection="1">
      <alignment horizontal="right" vertical="center"/>
    </xf>
    <xf numFmtId="169" fontId="20" fillId="33" borderId="10" xfId="0" applyNumberFormat="1" applyFont="1" applyFill="1" applyBorder="1" applyAlignment="1" applyProtection="1">
      <alignment horizontal="right" vertical="center"/>
    </xf>
    <xf numFmtId="0" fontId="20" fillId="0" borderId="10" xfId="0" applyNumberFormat="1" applyFont="1" applyFill="1" applyBorder="1" applyAlignment="1" applyProtection="1">
      <alignment horizontal="left" vertical="center"/>
    </xf>
    <xf numFmtId="3" fontId="20" fillId="0" borderId="10" xfId="0" applyNumberFormat="1" applyFont="1" applyFill="1" applyBorder="1" applyAlignment="1" applyProtection="1">
      <alignment horizontal="right" vertical="center"/>
    </xf>
    <xf numFmtId="169" fontId="20" fillId="0" borderId="10" xfId="0" applyNumberFormat="1" applyFont="1" applyFill="1" applyBorder="1" applyAlignment="1" applyProtection="1">
      <alignment horizontal="right" vertical="center"/>
    </xf>
    <xf numFmtId="3" fontId="0" fillId="0" borderId="0" xfId="0" applyNumberFormat="1"/>
    <xf numFmtId="3" fontId="19" fillId="34" borderId="10" xfId="0" applyNumberFormat="1" applyFont="1" applyFill="1" applyBorder="1" applyAlignment="1">
      <alignment horizontal="right" vertical="center"/>
    </xf>
    <xf numFmtId="0" fontId="19" fillId="35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169" fontId="19" fillId="35" borderId="10" xfId="0" applyNumberFormat="1" applyFont="1" applyFill="1" applyBorder="1" applyAlignment="1" applyProtection="1">
      <alignment horizontal="right" vertical="center" wrapText="1"/>
    </xf>
    <xf numFmtId="0" fontId="19" fillId="34" borderId="10" xfId="0" applyNumberFormat="1" applyFont="1" applyFill="1" applyBorder="1" applyAlignment="1" applyProtection="1">
      <alignment horizontal="left" vertical="center"/>
    </xf>
    <xf numFmtId="3" fontId="19" fillId="34" borderId="10" xfId="0" applyNumberFormat="1" applyFont="1" applyFill="1" applyBorder="1" applyAlignment="1" applyProtection="1">
      <alignment horizontal="right" vertical="center"/>
    </xf>
    <xf numFmtId="3" fontId="19" fillId="34" borderId="10" xfId="0" applyNumberFormat="1" applyFont="1" applyFill="1" applyBorder="1" applyAlignment="1" applyProtection="1">
      <alignment horizontal="left" vertical="center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17BDF288-594A-4110-8AD0-2F626492C733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2FD1-8302-43D3-A1DF-EF8B360B4454}">
  <dimension ref="A1:H126"/>
  <sheetViews>
    <sheetView tabSelected="1" workbookViewId="0">
      <selection activeCell="N37" sqref="N37"/>
    </sheetView>
  </sheetViews>
  <sheetFormatPr defaultRowHeight="15" outlineLevelRow="2" x14ac:dyDescent="0.25"/>
  <cols>
    <col min="1" max="1" width="37.28515625" bestFit="1" customWidth="1"/>
    <col min="2" max="2" width="27.42578125" bestFit="1" customWidth="1"/>
    <col min="3" max="3" width="12.5703125" style="10" bestFit="1" customWidth="1"/>
    <col min="4" max="4" width="12.7109375" style="10" bestFit="1" customWidth="1"/>
    <col min="5" max="5" width="12.5703125" style="10" bestFit="1" customWidth="1"/>
    <col min="6" max="6" width="12.7109375" style="10" bestFit="1" customWidth="1"/>
    <col min="7" max="7" width="10.140625" bestFit="1" customWidth="1"/>
    <col min="8" max="8" width="10.85546875" bestFit="1" customWidth="1"/>
  </cols>
  <sheetData>
    <row r="1" spans="1:8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132</v>
      </c>
      <c r="B2" s="1"/>
      <c r="C2" s="1"/>
      <c r="D2" s="1"/>
      <c r="E2" s="1"/>
      <c r="F2" s="1"/>
      <c r="G2" s="1"/>
      <c r="H2" s="1"/>
    </row>
    <row r="3" spans="1:8" ht="51" x14ac:dyDescent="0.25">
      <c r="A3" s="2" t="s">
        <v>1</v>
      </c>
      <c r="B3" s="2" t="s">
        <v>2</v>
      </c>
      <c r="C3" s="3" t="s">
        <v>126</v>
      </c>
      <c r="D3" s="3" t="s">
        <v>127</v>
      </c>
      <c r="E3" s="3" t="s">
        <v>128</v>
      </c>
      <c r="F3" s="3" t="s">
        <v>129</v>
      </c>
      <c r="G3" s="3" t="s">
        <v>130</v>
      </c>
      <c r="H3" s="3" t="s">
        <v>131</v>
      </c>
    </row>
    <row r="4" spans="1:8" outlineLevel="2" x14ac:dyDescent="0.25">
      <c r="A4" s="4" t="s">
        <v>3</v>
      </c>
      <c r="B4" s="4" t="s">
        <v>4</v>
      </c>
      <c r="C4" s="5"/>
      <c r="D4" s="5"/>
      <c r="E4" s="5">
        <v>144</v>
      </c>
      <c r="F4" s="5">
        <v>608.44000000000005</v>
      </c>
      <c r="G4" s="6">
        <v>0</v>
      </c>
      <c r="H4" s="6">
        <v>0</v>
      </c>
    </row>
    <row r="5" spans="1:8" outlineLevel="2" x14ac:dyDescent="0.25">
      <c r="A5" s="7" t="s">
        <v>3</v>
      </c>
      <c r="B5" s="7" t="s">
        <v>5</v>
      </c>
      <c r="C5" s="8"/>
      <c r="D5" s="8"/>
      <c r="E5" s="8">
        <v>255</v>
      </c>
      <c r="F5" s="8">
        <v>1310.95</v>
      </c>
      <c r="G5" s="9">
        <v>0</v>
      </c>
      <c r="H5" s="9">
        <v>0</v>
      </c>
    </row>
    <row r="6" spans="1:8" outlineLevel="2" x14ac:dyDescent="0.25">
      <c r="A6" s="4" t="s">
        <v>3</v>
      </c>
      <c r="B6" s="4" t="s">
        <v>6</v>
      </c>
      <c r="C6" s="5"/>
      <c r="D6" s="5"/>
      <c r="E6" s="5">
        <v>37440</v>
      </c>
      <c r="F6" s="5">
        <v>28857.07</v>
      </c>
      <c r="G6" s="6">
        <v>0</v>
      </c>
      <c r="H6" s="6">
        <v>0</v>
      </c>
    </row>
    <row r="7" spans="1:8" outlineLevel="2" x14ac:dyDescent="0.25">
      <c r="A7" s="7" t="s">
        <v>3</v>
      </c>
      <c r="B7" s="7" t="s">
        <v>7</v>
      </c>
      <c r="C7" s="8">
        <v>19212</v>
      </c>
      <c r="D7" s="8">
        <v>35407.300000000003</v>
      </c>
      <c r="E7" s="8">
        <v>13502</v>
      </c>
      <c r="F7" s="8">
        <v>29864.42</v>
      </c>
      <c r="G7" s="9">
        <v>-29.721007703518634</v>
      </c>
      <c r="H7" s="9">
        <v>-15.654624893736614</v>
      </c>
    </row>
    <row r="8" spans="1:8" outlineLevel="2" x14ac:dyDescent="0.25">
      <c r="A8" s="4" t="s">
        <v>3</v>
      </c>
      <c r="B8" s="4" t="s">
        <v>8</v>
      </c>
      <c r="C8" s="5"/>
      <c r="D8" s="5"/>
      <c r="E8" s="5">
        <v>1267</v>
      </c>
      <c r="F8" s="5">
        <v>4432.2299999999996</v>
      </c>
      <c r="G8" s="6">
        <v>0</v>
      </c>
      <c r="H8" s="6">
        <v>0</v>
      </c>
    </row>
    <row r="9" spans="1:8" outlineLevel="2" x14ac:dyDescent="0.25">
      <c r="A9" s="7" t="s">
        <v>3</v>
      </c>
      <c r="B9" s="7" t="s">
        <v>9</v>
      </c>
      <c r="C9" s="8">
        <v>70</v>
      </c>
      <c r="D9" s="8">
        <v>266.88</v>
      </c>
      <c r="E9" s="8">
        <v>625</v>
      </c>
      <c r="F9" s="8">
        <v>1830.22</v>
      </c>
      <c r="G9" s="9">
        <v>792.85714285714289</v>
      </c>
      <c r="H9" s="9">
        <v>585.78387290167871</v>
      </c>
    </row>
    <row r="10" spans="1:8" outlineLevel="2" x14ac:dyDescent="0.25">
      <c r="A10" s="4" t="s">
        <v>3</v>
      </c>
      <c r="B10" s="4" t="s">
        <v>10</v>
      </c>
      <c r="C10" s="5"/>
      <c r="D10" s="5"/>
      <c r="E10" s="5">
        <v>10</v>
      </c>
      <c r="F10" s="5">
        <v>65.239999999999995</v>
      </c>
      <c r="G10" s="6">
        <v>0</v>
      </c>
      <c r="H10" s="6">
        <v>0</v>
      </c>
    </row>
    <row r="11" spans="1:8" outlineLevel="2" x14ac:dyDescent="0.25">
      <c r="A11" s="7" t="s">
        <v>3</v>
      </c>
      <c r="B11" s="7" t="s">
        <v>11</v>
      </c>
      <c r="C11" s="8">
        <v>375</v>
      </c>
      <c r="D11" s="8">
        <v>2114.64</v>
      </c>
      <c r="E11" s="8">
        <v>724</v>
      </c>
      <c r="F11" s="8">
        <v>6249.94</v>
      </c>
      <c r="G11" s="9">
        <v>93.066666666666663</v>
      </c>
      <c r="H11" s="9">
        <v>195.55574471304806</v>
      </c>
    </row>
    <row r="12" spans="1:8" outlineLevel="2" x14ac:dyDescent="0.25">
      <c r="A12" s="4" t="s">
        <v>3</v>
      </c>
      <c r="B12" s="4" t="s">
        <v>12</v>
      </c>
      <c r="C12" s="5"/>
      <c r="D12" s="5"/>
      <c r="E12" s="5">
        <v>20.41</v>
      </c>
      <c r="F12" s="5">
        <v>115.28</v>
      </c>
      <c r="G12" s="6">
        <v>0</v>
      </c>
      <c r="H12" s="6">
        <v>0</v>
      </c>
    </row>
    <row r="13" spans="1:8" outlineLevel="2" x14ac:dyDescent="0.25">
      <c r="A13" s="7" t="s">
        <v>3</v>
      </c>
      <c r="B13" s="7" t="s">
        <v>13</v>
      </c>
      <c r="C13" s="8">
        <v>400</v>
      </c>
      <c r="D13" s="8">
        <v>3340</v>
      </c>
      <c r="E13" s="8">
        <v>610</v>
      </c>
      <c r="F13" s="8">
        <v>3178.1</v>
      </c>
      <c r="G13" s="9">
        <v>52.5</v>
      </c>
      <c r="H13" s="9">
        <v>-4.8473053892215594</v>
      </c>
    </row>
    <row r="14" spans="1:8" outlineLevel="2" x14ac:dyDescent="0.25">
      <c r="A14" s="4" t="s">
        <v>3</v>
      </c>
      <c r="B14" s="4" t="s">
        <v>14</v>
      </c>
      <c r="C14" s="5">
        <v>384</v>
      </c>
      <c r="D14" s="5">
        <v>1812.43</v>
      </c>
      <c r="E14" s="5">
        <v>3091.45</v>
      </c>
      <c r="F14" s="5">
        <v>16947.8</v>
      </c>
      <c r="G14" s="6">
        <v>705.06510416666663</v>
      </c>
      <c r="H14" s="6">
        <v>835.08714819330953</v>
      </c>
    </row>
    <row r="15" spans="1:8" outlineLevel="2" x14ac:dyDescent="0.25">
      <c r="A15" s="7" t="s">
        <v>3</v>
      </c>
      <c r="B15" s="7" t="s">
        <v>15</v>
      </c>
      <c r="C15" s="8">
        <v>3074.19</v>
      </c>
      <c r="D15" s="8">
        <v>14796</v>
      </c>
      <c r="E15" s="8"/>
      <c r="F15" s="8"/>
      <c r="G15" s="9">
        <v>-100</v>
      </c>
      <c r="H15" s="9">
        <v>-100</v>
      </c>
    </row>
    <row r="16" spans="1:8" outlineLevel="2" x14ac:dyDescent="0.25">
      <c r="A16" s="4" t="s">
        <v>3</v>
      </c>
      <c r="B16" s="4" t="s">
        <v>16</v>
      </c>
      <c r="C16" s="5">
        <v>20486.39</v>
      </c>
      <c r="D16" s="5">
        <v>53513.87</v>
      </c>
      <c r="E16" s="5">
        <v>50</v>
      </c>
      <c r="F16" s="5">
        <v>202.52</v>
      </c>
      <c r="G16" s="6">
        <v>-99.755935525976028</v>
      </c>
      <c r="H16" s="6">
        <v>-99.621556056401843</v>
      </c>
    </row>
    <row r="17" spans="1:8" outlineLevel="2" x14ac:dyDescent="0.25">
      <c r="A17" s="7" t="s">
        <v>3</v>
      </c>
      <c r="B17" s="7" t="s">
        <v>17</v>
      </c>
      <c r="C17" s="8">
        <v>1692.5</v>
      </c>
      <c r="D17" s="8">
        <v>4686.25</v>
      </c>
      <c r="E17" s="8">
        <v>6788.7</v>
      </c>
      <c r="F17" s="8">
        <v>13642.36</v>
      </c>
      <c r="G17" s="9">
        <v>301.10487444608566</v>
      </c>
      <c r="H17" s="9">
        <v>191.11464390504133</v>
      </c>
    </row>
    <row r="18" spans="1:8" outlineLevel="2" x14ac:dyDescent="0.25">
      <c r="A18" s="4" t="s">
        <v>3</v>
      </c>
      <c r="B18" s="4" t="s">
        <v>18</v>
      </c>
      <c r="C18" s="5">
        <v>53455.12</v>
      </c>
      <c r="D18" s="5">
        <v>107373.69</v>
      </c>
      <c r="E18" s="5">
        <v>151714.49</v>
      </c>
      <c r="F18" s="5">
        <v>366339.95</v>
      </c>
      <c r="G18" s="6">
        <v>183.81657360417486</v>
      </c>
      <c r="H18" s="6">
        <v>241.18223002301588</v>
      </c>
    </row>
    <row r="19" spans="1:8" outlineLevel="2" x14ac:dyDescent="0.25">
      <c r="A19" s="7" t="s">
        <v>3</v>
      </c>
      <c r="B19" s="7" t="s">
        <v>19</v>
      </c>
      <c r="C19" s="8"/>
      <c r="D19" s="8"/>
      <c r="E19" s="8">
        <v>195.06</v>
      </c>
      <c r="F19" s="8">
        <v>745.02</v>
      </c>
      <c r="G19" s="9">
        <v>0</v>
      </c>
      <c r="H19" s="9">
        <v>0</v>
      </c>
    </row>
    <row r="20" spans="1:8" outlineLevel="2" x14ac:dyDescent="0.25">
      <c r="A20" s="4" t="s">
        <v>3</v>
      </c>
      <c r="B20" s="4" t="s">
        <v>20</v>
      </c>
      <c r="C20" s="5"/>
      <c r="D20" s="5"/>
      <c r="E20" s="5">
        <v>34574</v>
      </c>
      <c r="F20" s="5">
        <v>79946.649999999994</v>
      </c>
      <c r="G20" s="6">
        <v>0</v>
      </c>
      <c r="H20" s="6">
        <v>0</v>
      </c>
    </row>
    <row r="21" spans="1:8" outlineLevel="2" x14ac:dyDescent="0.25">
      <c r="A21" s="7" t="s">
        <v>3</v>
      </c>
      <c r="B21" s="7" t="s">
        <v>21</v>
      </c>
      <c r="C21" s="8">
        <v>791.3</v>
      </c>
      <c r="D21" s="8">
        <v>4525.0200000000004</v>
      </c>
      <c r="E21" s="8"/>
      <c r="F21" s="8"/>
      <c r="G21" s="9">
        <v>-100</v>
      </c>
      <c r="H21" s="9">
        <v>-100</v>
      </c>
    </row>
    <row r="22" spans="1:8" outlineLevel="2" x14ac:dyDescent="0.25">
      <c r="A22" s="4" t="s">
        <v>3</v>
      </c>
      <c r="B22" s="4" t="s">
        <v>22</v>
      </c>
      <c r="C22" s="5"/>
      <c r="D22" s="5"/>
      <c r="E22" s="5">
        <v>40.119999999999997</v>
      </c>
      <c r="F22" s="5">
        <v>163</v>
      </c>
      <c r="G22" s="6">
        <v>0</v>
      </c>
      <c r="H22" s="6">
        <v>0</v>
      </c>
    </row>
    <row r="23" spans="1:8" outlineLevel="2" x14ac:dyDescent="0.25">
      <c r="A23" s="7" t="s">
        <v>3</v>
      </c>
      <c r="B23" s="7" t="s">
        <v>23</v>
      </c>
      <c r="C23" s="8">
        <v>1189.72</v>
      </c>
      <c r="D23" s="8">
        <v>3180.45</v>
      </c>
      <c r="E23" s="8"/>
      <c r="F23" s="8"/>
      <c r="G23" s="9">
        <v>-100</v>
      </c>
      <c r="H23" s="9">
        <v>-100</v>
      </c>
    </row>
    <row r="24" spans="1:8" outlineLevel="2" x14ac:dyDescent="0.25">
      <c r="A24" s="4" t="s">
        <v>3</v>
      </c>
      <c r="B24" s="4" t="s">
        <v>24</v>
      </c>
      <c r="C24" s="5">
        <v>2</v>
      </c>
      <c r="D24" s="5">
        <v>0.06</v>
      </c>
      <c r="E24" s="5">
        <v>1002</v>
      </c>
      <c r="F24" s="5">
        <v>4853.2299999999996</v>
      </c>
      <c r="G24" s="6">
        <v>50000</v>
      </c>
      <c r="H24" s="6">
        <v>8088616.666666666</v>
      </c>
    </row>
    <row r="25" spans="1:8" outlineLevel="2" x14ac:dyDescent="0.25">
      <c r="A25" s="7" t="s">
        <v>3</v>
      </c>
      <c r="B25" s="7" t="s">
        <v>25</v>
      </c>
      <c r="C25" s="8">
        <v>30</v>
      </c>
      <c r="D25" s="8">
        <v>132.02000000000001</v>
      </c>
      <c r="E25" s="8">
        <v>10</v>
      </c>
      <c r="F25" s="8">
        <v>166.79</v>
      </c>
      <c r="G25" s="9">
        <v>-66.666666666666671</v>
      </c>
      <c r="H25" s="9">
        <v>26.336918648689576</v>
      </c>
    </row>
    <row r="26" spans="1:8" outlineLevel="2" x14ac:dyDescent="0.25">
      <c r="A26" s="4" t="s">
        <v>3</v>
      </c>
      <c r="B26" s="4" t="s">
        <v>26</v>
      </c>
      <c r="C26" s="5">
        <v>8525.91</v>
      </c>
      <c r="D26" s="5">
        <v>17087.59</v>
      </c>
      <c r="E26" s="5">
        <v>3300</v>
      </c>
      <c r="F26" s="5">
        <v>10951.18</v>
      </c>
      <c r="G26" s="6">
        <v>-61.294454199023917</v>
      </c>
      <c r="H26" s="6">
        <v>-35.911500685585267</v>
      </c>
    </row>
    <row r="27" spans="1:8" outlineLevel="2" x14ac:dyDescent="0.25">
      <c r="A27" s="7" t="s">
        <v>3</v>
      </c>
      <c r="B27" s="7" t="s">
        <v>27</v>
      </c>
      <c r="C27" s="8">
        <v>769.82</v>
      </c>
      <c r="D27" s="8">
        <v>2900.63</v>
      </c>
      <c r="E27" s="8">
        <v>500</v>
      </c>
      <c r="F27" s="8">
        <v>2917.43</v>
      </c>
      <c r="G27" s="9">
        <v>-35.049751890052221</v>
      </c>
      <c r="H27" s="9">
        <v>0.57918452198314596</v>
      </c>
    </row>
    <row r="28" spans="1:8" outlineLevel="2" x14ac:dyDescent="0.25">
      <c r="A28" s="4" t="s">
        <v>3</v>
      </c>
      <c r="B28" s="4" t="s">
        <v>28</v>
      </c>
      <c r="C28" s="5">
        <v>733</v>
      </c>
      <c r="D28" s="5">
        <v>2439.38</v>
      </c>
      <c r="E28" s="5">
        <v>1340</v>
      </c>
      <c r="F28" s="5">
        <v>6622</v>
      </c>
      <c r="G28" s="6">
        <v>82.810368349249657</v>
      </c>
      <c r="H28" s="6">
        <v>171.4624207790504</v>
      </c>
    </row>
    <row r="29" spans="1:8" outlineLevel="1" x14ac:dyDescent="0.25">
      <c r="A29" s="17" t="s">
        <v>133</v>
      </c>
      <c r="B29" s="15"/>
      <c r="C29" s="16">
        <f>SUBTOTAL(9,C4:C28)</f>
        <v>111190.95000000003</v>
      </c>
      <c r="D29" s="16">
        <f>SUBTOTAL(9,D4:D28)</f>
        <v>253576.21</v>
      </c>
      <c r="E29" s="16">
        <f>SUBTOTAL(9,E4:E28)</f>
        <v>257203.22999999998</v>
      </c>
      <c r="F29" s="16">
        <f>SUBTOTAL(9,F4:F28)</f>
        <v>580009.82000000018</v>
      </c>
      <c r="G29" s="11">
        <f>(E29/C29-1)*100</f>
        <v>131.31669438924655</v>
      </c>
      <c r="H29" s="11">
        <f>(F29/D29-1)*100</f>
        <v>128.7319539952112</v>
      </c>
    </row>
    <row r="30" spans="1:8" outlineLevel="2" x14ac:dyDescent="0.25">
      <c r="A30" s="7" t="s">
        <v>29</v>
      </c>
      <c r="B30" s="7" t="s">
        <v>30</v>
      </c>
      <c r="C30" s="8">
        <v>1436430.73</v>
      </c>
      <c r="D30" s="8">
        <v>5158663.24</v>
      </c>
      <c r="E30" s="8">
        <v>1937298.19</v>
      </c>
      <c r="F30" s="8">
        <v>6571695.3499999996</v>
      </c>
      <c r="G30" s="9">
        <v>34.868890614725295</v>
      </c>
      <c r="H30" s="9">
        <v>27.391439298526478</v>
      </c>
    </row>
    <row r="31" spans="1:8" outlineLevel="2" x14ac:dyDescent="0.25">
      <c r="A31" s="4" t="s">
        <v>29</v>
      </c>
      <c r="B31" s="4" t="s">
        <v>31</v>
      </c>
      <c r="C31" s="5">
        <v>84327.67</v>
      </c>
      <c r="D31" s="5">
        <v>245559.08</v>
      </c>
      <c r="E31" s="5">
        <v>63026.76</v>
      </c>
      <c r="F31" s="5">
        <v>173873.24</v>
      </c>
      <c r="G31" s="6">
        <v>-25.259692340604211</v>
      </c>
      <c r="H31" s="6">
        <v>-29.192909502674471</v>
      </c>
    </row>
    <row r="32" spans="1:8" outlineLevel="2" x14ac:dyDescent="0.25">
      <c r="A32" s="7" t="s">
        <v>29</v>
      </c>
      <c r="B32" s="7" t="s">
        <v>32</v>
      </c>
      <c r="C32" s="8">
        <v>109240.7</v>
      </c>
      <c r="D32" s="8">
        <v>370671.99</v>
      </c>
      <c r="E32" s="8">
        <v>81663.820000000007</v>
      </c>
      <c r="F32" s="8">
        <v>312347.46000000002</v>
      </c>
      <c r="G32" s="9">
        <v>-25.244144352791579</v>
      </c>
      <c r="H32" s="9">
        <v>-15.734809096311801</v>
      </c>
    </row>
    <row r="33" spans="1:8" outlineLevel="2" x14ac:dyDescent="0.25">
      <c r="A33" s="4" t="s">
        <v>29</v>
      </c>
      <c r="B33" s="4" t="s">
        <v>33</v>
      </c>
      <c r="C33" s="5">
        <v>105698.98</v>
      </c>
      <c r="D33" s="5">
        <v>309937.11</v>
      </c>
      <c r="E33" s="5">
        <v>132747.76999999999</v>
      </c>
      <c r="F33" s="5">
        <v>417448.02</v>
      </c>
      <c r="G33" s="6">
        <v>25.590398317940245</v>
      </c>
      <c r="H33" s="6">
        <v>34.687975892915837</v>
      </c>
    </row>
    <row r="34" spans="1:8" outlineLevel="2" x14ac:dyDescent="0.25">
      <c r="A34" s="7" t="s">
        <v>29</v>
      </c>
      <c r="B34" s="7" t="s">
        <v>34</v>
      </c>
      <c r="C34" s="8">
        <v>63436.06</v>
      </c>
      <c r="D34" s="8">
        <v>134167.49</v>
      </c>
      <c r="E34" s="8">
        <v>46133.34</v>
      </c>
      <c r="F34" s="8">
        <v>133882.1</v>
      </c>
      <c r="G34" s="9">
        <v>-27.275842793515235</v>
      </c>
      <c r="H34" s="9">
        <v>-0.2127117381416205</v>
      </c>
    </row>
    <row r="35" spans="1:8" outlineLevel="2" x14ac:dyDescent="0.25">
      <c r="A35" s="4" t="s">
        <v>29</v>
      </c>
      <c r="B35" s="4" t="s">
        <v>35</v>
      </c>
      <c r="C35" s="5">
        <v>602.4</v>
      </c>
      <c r="D35" s="5">
        <v>4230.3599999999997</v>
      </c>
      <c r="E35" s="5"/>
      <c r="F35" s="5"/>
      <c r="G35" s="6">
        <v>-100</v>
      </c>
      <c r="H35" s="6">
        <v>-100</v>
      </c>
    </row>
    <row r="36" spans="1:8" outlineLevel="2" x14ac:dyDescent="0.25">
      <c r="A36" s="7" t="s">
        <v>29</v>
      </c>
      <c r="B36" s="7" t="s">
        <v>36</v>
      </c>
      <c r="C36" s="8">
        <v>247582.92</v>
      </c>
      <c r="D36" s="8">
        <v>673173.88</v>
      </c>
      <c r="E36" s="8">
        <v>255724.78</v>
      </c>
      <c r="F36" s="8">
        <v>753402.73</v>
      </c>
      <c r="G36" s="9">
        <v>3.2885386439419917</v>
      </c>
      <c r="H36" s="9">
        <v>11.917998066116288</v>
      </c>
    </row>
    <row r="37" spans="1:8" outlineLevel="2" x14ac:dyDescent="0.25">
      <c r="A37" s="4" t="s">
        <v>29</v>
      </c>
      <c r="B37" s="4" t="s">
        <v>37</v>
      </c>
      <c r="C37" s="5">
        <v>2640</v>
      </c>
      <c r="D37" s="5">
        <v>14974.72</v>
      </c>
      <c r="E37" s="5">
        <v>1468.8</v>
      </c>
      <c r="F37" s="5">
        <v>8513.7900000000009</v>
      </c>
      <c r="G37" s="6">
        <v>-44.363636363636367</v>
      </c>
      <c r="H37" s="6">
        <v>-43.145581353107097</v>
      </c>
    </row>
    <row r="38" spans="1:8" outlineLevel="2" x14ac:dyDescent="0.25">
      <c r="A38" s="7" t="s">
        <v>29</v>
      </c>
      <c r="B38" s="7" t="s">
        <v>38</v>
      </c>
      <c r="C38" s="8">
        <v>600</v>
      </c>
      <c r="D38" s="8">
        <v>3375.94</v>
      </c>
      <c r="E38" s="8">
        <v>325</v>
      </c>
      <c r="F38" s="8">
        <v>1331.29</v>
      </c>
      <c r="G38" s="9">
        <v>-45.833333333333336</v>
      </c>
      <c r="H38" s="9">
        <v>-60.56535364965017</v>
      </c>
    </row>
    <row r="39" spans="1:8" outlineLevel="2" x14ac:dyDescent="0.25">
      <c r="A39" s="4" t="s">
        <v>29</v>
      </c>
      <c r="B39" s="4" t="s">
        <v>39</v>
      </c>
      <c r="C39" s="5">
        <v>319866.64</v>
      </c>
      <c r="D39" s="5">
        <v>818909.98</v>
      </c>
      <c r="E39" s="5">
        <v>403313.71</v>
      </c>
      <c r="F39" s="5">
        <v>962621.73</v>
      </c>
      <c r="G39" s="6">
        <v>26.088081582999717</v>
      </c>
      <c r="H39" s="6">
        <v>17.549151128918957</v>
      </c>
    </row>
    <row r="40" spans="1:8" outlineLevel="2" x14ac:dyDescent="0.25">
      <c r="A40" s="7" t="s">
        <v>29</v>
      </c>
      <c r="B40" s="7" t="s">
        <v>40</v>
      </c>
      <c r="C40" s="8">
        <v>1040</v>
      </c>
      <c r="D40" s="8">
        <v>3842.37</v>
      </c>
      <c r="E40" s="8">
        <v>1200</v>
      </c>
      <c r="F40" s="8">
        <v>5761.68</v>
      </c>
      <c r="G40" s="9">
        <v>15.384615384615385</v>
      </c>
      <c r="H40" s="9">
        <v>49.951201992520254</v>
      </c>
    </row>
    <row r="41" spans="1:8" outlineLevel="2" x14ac:dyDescent="0.25">
      <c r="A41" s="4" t="s">
        <v>29</v>
      </c>
      <c r="B41" s="4" t="s">
        <v>41</v>
      </c>
      <c r="C41" s="5"/>
      <c r="D41" s="5"/>
      <c r="E41" s="5">
        <v>6835.96</v>
      </c>
      <c r="F41" s="5">
        <v>17931.560000000001</v>
      </c>
      <c r="G41" s="6">
        <v>0</v>
      </c>
      <c r="H41" s="6">
        <v>0</v>
      </c>
    </row>
    <row r="42" spans="1:8" outlineLevel="2" x14ac:dyDescent="0.25">
      <c r="A42" s="7" t="s">
        <v>29</v>
      </c>
      <c r="B42" s="7" t="s">
        <v>42</v>
      </c>
      <c r="C42" s="8">
        <v>1924.5</v>
      </c>
      <c r="D42" s="8">
        <v>5610.12</v>
      </c>
      <c r="E42" s="8">
        <v>21174.720000000001</v>
      </c>
      <c r="F42" s="8">
        <v>56584.38</v>
      </c>
      <c r="G42" s="9">
        <v>1000.2712392829307</v>
      </c>
      <c r="H42" s="9">
        <v>908.61264999679133</v>
      </c>
    </row>
    <row r="43" spans="1:8" outlineLevel="2" x14ac:dyDescent="0.25">
      <c r="A43" s="4" t="s">
        <v>29</v>
      </c>
      <c r="B43" s="4" t="s">
        <v>43</v>
      </c>
      <c r="C43" s="5">
        <v>194405.4</v>
      </c>
      <c r="D43" s="5">
        <v>489208.58</v>
      </c>
      <c r="E43" s="5">
        <v>428370</v>
      </c>
      <c r="F43" s="5">
        <v>944043.52000000002</v>
      </c>
      <c r="G43" s="6">
        <v>120.34881747111963</v>
      </c>
      <c r="H43" s="6">
        <v>92.973622825666709</v>
      </c>
    </row>
    <row r="44" spans="1:8" outlineLevel="2" x14ac:dyDescent="0.25">
      <c r="A44" s="7" t="s">
        <v>29</v>
      </c>
      <c r="B44" s="7" t="s">
        <v>44</v>
      </c>
      <c r="C44" s="8">
        <v>360229.6</v>
      </c>
      <c r="D44" s="8">
        <v>785395.98</v>
      </c>
      <c r="E44" s="8">
        <v>472332.79</v>
      </c>
      <c r="F44" s="8">
        <v>890837.26</v>
      </c>
      <c r="G44" s="9">
        <v>31.119927401857041</v>
      </c>
      <c r="H44" s="9">
        <v>13.425238056349619</v>
      </c>
    </row>
    <row r="45" spans="1:8" outlineLevel="2" x14ac:dyDescent="0.25">
      <c r="A45" s="4" t="s">
        <v>29</v>
      </c>
      <c r="B45" s="4" t="s">
        <v>45</v>
      </c>
      <c r="C45" s="5"/>
      <c r="D45" s="5"/>
      <c r="E45" s="5">
        <v>3861.44</v>
      </c>
      <c r="F45" s="5">
        <v>27323.06</v>
      </c>
      <c r="G45" s="6">
        <v>0</v>
      </c>
      <c r="H45" s="6">
        <v>0</v>
      </c>
    </row>
    <row r="46" spans="1:8" outlineLevel="2" x14ac:dyDescent="0.25">
      <c r="A46" s="7" t="s">
        <v>29</v>
      </c>
      <c r="B46" s="7" t="s">
        <v>46</v>
      </c>
      <c r="C46" s="8">
        <v>46744.7</v>
      </c>
      <c r="D46" s="8">
        <v>117567.92</v>
      </c>
      <c r="E46" s="8">
        <v>125920.92</v>
      </c>
      <c r="F46" s="8">
        <v>219485.72</v>
      </c>
      <c r="G46" s="9">
        <v>169.38010084565738</v>
      </c>
      <c r="H46" s="9">
        <v>86.688443582228899</v>
      </c>
    </row>
    <row r="47" spans="1:8" outlineLevel="2" x14ac:dyDescent="0.25">
      <c r="A47" s="4" t="s">
        <v>29</v>
      </c>
      <c r="B47" s="4" t="s">
        <v>47</v>
      </c>
      <c r="C47" s="5"/>
      <c r="D47" s="5"/>
      <c r="E47" s="5">
        <v>476.9</v>
      </c>
      <c r="F47" s="5">
        <v>1070.6199999999999</v>
      </c>
      <c r="G47" s="6">
        <v>0</v>
      </c>
      <c r="H47" s="6">
        <v>0</v>
      </c>
    </row>
    <row r="48" spans="1:8" outlineLevel="2" x14ac:dyDescent="0.25">
      <c r="A48" s="7" t="s">
        <v>29</v>
      </c>
      <c r="B48" s="7" t="s">
        <v>48</v>
      </c>
      <c r="C48" s="8">
        <v>4038.68</v>
      </c>
      <c r="D48" s="8">
        <v>15248.09</v>
      </c>
      <c r="E48" s="8">
        <v>2688.5</v>
      </c>
      <c r="F48" s="8">
        <v>20481.93</v>
      </c>
      <c r="G48" s="9">
        <v>-33.431220101617356</v>
      </c>
      <c r="H48" s="9">
        <v>34.324561305711079</v>
      </c>
    </row>
    <row r="49" spans="1:8" outlineLevel="2" x14ac:dyDescent="0.25">
      <c r="A49" s="4" t="s">
        <v>29</v>
      </c>
      <c r="B49" s="4" t="s">
        <v>49</v>
      </c>
      <c r="C49" s="5"/>
      <c r="D49" s="5"/>
      <c r="E49" s="5">
        <v>12277.7</v>
      </c>
      <c r="F49" s="5">
        <v>11868.43</v>
      </c>
      <c r="G49" s="6">
        <v>0</v>
      </c>
      <c r="H49" s="6">
        <v>0</v>
      </c>
    </row>
    <row r="50" spans="1:8" outlineLevel="2" x14ac:dyDescent="0.25">
      <c r="A50" s="7" t="s">
        <v>29</v>
      </c>
      <c r="B50" s="7" t="s">
        <v>50</v>
      </c>
      <c r="C50" s="8">
        <v>141279.5</v>
      </c>
      <c r="D50" s="8">
        <v>338276.06</v>
      </c>
      <c r="E50" s="8">
        <v>111500.76</v>
      </c>
      <c r="F50" s="8">
        <v>324782.13</v>
      </c>
      <c r="G50" s="9">
        <v>-21.07789169695533</v>
      </c>
      <c r="H50" s="9">
        <v>-3.9890289605477824</v>
      </c>
    </row>
    <row r="51" spans="1:8" outlineLevel="2" x14ac:dyDescent="0.25">
      <c r="A51" s="4" t="s">
        <v>29</v>
      </c>
      <c r="B51" s="4" t="s">
        <v>51</v>
      </c>
      <c r="C51" s="5">
        <v>2053.44</v>
      </c>
      <c r="D51" s="5">
        <v>6184.35</v>
      </c>
      <c r="E51" s="5">
        <v>51995.54</v>
      </c>
      <c r="F51" s="5">
        <v>95958.24</v>
      </c>
      <c r="G51" s="6">
        <v>2432.1187860370887</v>
      </c>
      <c r="H51" s="6">
        <v>1451.6301632346162</v>
      </c>
    </row>
    <row r="52" spans="1:8" outlineLevel="1" x14ac:dyDescent="0.25">
      <c r="A52" s="15" t="s">
        <v>134</v>
      </c>
      <c r="B52" s="15"/>
      <c r="C52" s="16">
        <f>SUBTOTAL(9,C30:C51)</f>
        <v>3122141.92</v>
      </c>
      <c r="D52" s="16">
        <f>SUBTOTAL(9,D30:D51)</f>
        <v>9494997.2600000016</v>
      </c>
      <c r="E52" s="16">
        <f>SUBTOTAL(9,E30:E51)</f>
        <v>4160337.3999999994</v>
      </c>
      <c r="F52" s="16">
        <f>SUBTOTAL(9,F30:F51)</f>
        <v>11951244.240000002</v>
      </c>
      <c r="G52" s="11">
        <f>(E52/C52-1)*100</f>
        <v>33.252667771105024</v>
      </c>
      <c r="H52" s="11">
        <f>(F52/D52-1)*100</f>
        <v>25.868854015867292</v>
      </c>
    </row>
    <row r="53" spans="1:8" outlineLevel="2" x14ac:dyDescent="0.25">
      <c r="A53" s="7" t="s">
        <v>52</v>
      </c>
      <c r="B53" s="7" t="s">
        <v>53</v>
      </c>
      <c r="C53" s="8">
        <v>219891.88</v>
      </c>
      <c r="D53" s="8">
        <v>578421.30000000005</v>
      </c>
      <c r="E53" s="8">
        <v>257251.09</v>
      </c>
      <c r="F53" s="8">
        <v>622563.43000000005</v>
      </c>
      <c r="G53" s="9">
        <v>16.989808809675004</v>
      </c>
      <c r="H53" s="9">
        <v>7.6314841794380666</v>
      </c>
    </row>
    <row r="54" spans="1:8" outlineLevel="2" x14ac:dyDescent="0.25">
      <c r="A54" s="4" t="s">
        <v>52</v>
      </c>
      <c r="B54" s="4" t="s">
        <v>54</v>
      </c>
      <c r="C54" s="5">
        <v>46458.83</v>
      </c>
      <c r="D54" s="5">
        <v>184044.24</v>
      </c>
      <c r="E54" s="5">
        <v>71470.38</v>
      </c>
      <c r="F54" s="5">
        <v>260835.71</v>
      </c>
      <c r="G54" s="6">
        <v>53.8359446417398</v>
      </c>
      <c r="H54" s="6">
        <v>41.724462553133968</v>
      </c>
    </row>
    <row r="55" spans="1:8" outlineLevel="2" x14ac:dyDescent="0.25">
      <c r="A55" s="7" t="s">
        <v>52</v>
      </c>
      <c r="B55" s="7" t="s">
        <v>55</v>
      </c>
      <c r="C55" s="8">
        <v>127051.62</v>
      </c>
      <c r="D55" s="8">
        <v>346556.5</v>
      </c>
      <c r="E55" s="8">
        <v>88045.05</v>
      </c>
      <c r="F55" s="8">
        <v>255512.26</v>
      </c>
      <c r="G55" s="9">
        <v>-30.701355874092744</v>
      </c>
      <c r="H55" s="9">
        <v>-26.271110194153046</v>
      </c>
    </row>
    <row r="56" spans="1:8" outlineLevel="2" x14ac:dyDescent="0.25">
      <c r="A56" s="4" t="s">
        <v>52</v>
      </c>
      <c r="B56" s="4" t="s">
        <v>56</v>
      </c>
      <c r="C56" s="5">
        <v>36829.1</v>
      </c>
      <c r="D56" s="5">
        <v>98325.16</v>
      </c>
      <c r="E56" s="5">
        <v>71277.75</v>
      </c>
      <c r="F56" s="5">
        <v>124407.62</v>
      </c>
      <c r="G56" s="6">
        <v>93.536496954853632</v>
      </c>
      <c r="H56" s="6">
        <v>26.526740459918894</v>
      </c>
    </row>
    <row r="57" spans="1:8" outlineLevel="2" x14ac:dyDescent="0.25">
      <c r="A57" s="7" t="s">
        <v>52</v>
      </c>
      <c r="B57" s="7" t="s">
        <v>57</v>
      </c>
      <c r="C57" s="8">
        <v>23308.9</v>
      </c>
      <c r="D57" s="8">
        <v>97701.7</v>
      </c>
      <c r="E57" s="8">
        <v>30778.080000000002</v>
      </c>
      <c r="F57" s="8">
        <v>111233.09</v>
      </c>
      <c r="G57" s="9">
        <v>32.044326416089987</v>
      </c>
      <c r="H57" s="9">
        <v>13.849697599939407</v>
      </c>
    </row>
    <row r="58" spans="1:8" outlineLevel="2" x14ac:dyDescent="0.25">
      <c r="A58" s="4" t="s">
        <v>52</v>
      </c>
      <c r="B58" s="4" t="s">
        <v>58</v>
      </c>
      <c r="C58" s="5">
        <v>42315.24</v>
      </c>
      <c r="D58" s="5">
        <v>138655.64000000001</v>
      </c>
      <c r="E58" s="5">
        <v>32269.08</v>
      </c>
      <c r="F58" s="5">
        <v>87599.09</v>
      </c>
      <c r="G58" s="6">
        <v>-23.741233654825063</v>
      </c>
      <c r="H58" s="6">
        <v>-36.822555505134886</v>
      </c>
    </row>
    <row r="59" spans="1:8" outlineLevel="2" x14ac:dyDescent="0.25">
      <c r="A59" s="7" t="s">
        <v>52</v>
      </c>
      <c r="B59" s="7" t="s">
        <v>59</v>
      </c>
      <c r="C59" s="8">
        <v>148019.23000000001</v>
      </c>
      <c r="D59" s="8">
        <v>398780.28</v>
      </c>
      <c r="E59" s="8">
        <v>1028326.09</v>
      </c>
      <c r="F59" s="8">
        <v>2154204.0099999998</v>
      </c>
      <c r="G59" s="9">
        <v>594.72465841093754</v>
      </c>
      <c r="H59" s="9">
        <v>440.19822895956628</v>
      </c>
    </row>
    <row r="60" spans="1:8" outlineLevel="2" x14ac:dyDescent="0.25">
      <c r="A60" s="4" t="s">
        <v>52</v>
      </c>
      <c r="B60" s="4" t="s">
        <v>60</v>
      </c>
      <c r="C60" s="5">
        <v>2515.6799999999998</v>
      </c>
      <c r="D60" s="5">
        <v>8254</v>
      </c>
      <c r="E60" s="5">
        <v>2296.6999999999998</v>
      </c>
      <c r="F60" s="5">
        <v>6036.62</v>
      </c>
      <c r="G60" s="6">
        <v>-8.7046047192011713</v>
      </c>
      <c r="H60" s="6">
        <v>-26.864308214199177</v>
      </c>
    </row>
    <row r="61" spans="1:8" outlineLevel="2" x14ac:dyDescent="0.25">
      <c r="A61" s="7" t="s">
        <v>52</v>
      </c>
      <c r="B61" s="7" t="s">
        <v>61</v>
      </c>
      <c r="C61" s="8">
        <v>46605.77</v>
      </c>
      <c r="D61" s="8">
        <v>133952.04</v>
      </c>
      <c r="E61" s="8">
        <v>130613.14</v>
      </c>
      <c r="F61" s="8">
        <v>328752.95</v>
      </c>
      <c r="G61" s="9">
        <v>180.25100754691962</v>
      </c>
      <c r="H61" s="9">
        <v>145.42586286853114</v>
      </c>
    </row>
    <row r="62" spans="1:8" outlineLevel="2" x14ac:dyDescent="0.25">
      <c r="A62" s="4" t="s">
        <v>52</v>
      </c>
      <c r="B62" s="4" t="s">
        <v>62</v>
      </c>
      <c r="C62" s="5">
        <v>158719.62</v>
      </c>
      <c r="D62" s="5">
        <v>201278.79</v>
      </c>
      <c r="E62" s="5">
        <v>125422.32</v>
      </c>
      <c r="F62" s="5">
        <v>206988.47</v>
      </c>
      <c r="G62" s="6">
        <v>-20.9786918592673</v>
      </c>
      <c r="H62" s="6">
        <v>2.8367022675364817</v>
      </c>
    </row>
    <row r="63" spans="1:8" outlineLevel="2" x14ac:dyDescent="0.25">
      <c r="A63" s="7" t="s">
        <v>52</v>
      </c>
      <c r="B63" s="7" t="s">
        <v>63</v>
      </c>
      <c r="C63" s="8">
        <v>104599.67999999999</v>
      </c>
      <c r="D63" s="8">
        <v>289528.09000000003</v>
      </c>
      <c r="E63" s="8">
        <v>145160.32000000001</v>
      </c>
      <c r="F63" s="8">
        <v>442567.85</v>
      </c>
      <c r="G63" s="9">
        <v>38.777021115169774</v>
      </c>
      <c r="H63" s="9">
        <v>52.858346145273828</v>
      </c>
    </row>
    <row r="64" spans="1:8" outlineLevel="1" x14ac:dyDescent="0.25">
      <c r="A64" s="15" t="s">
        <v>135</v>
      </c>
      <c r="B64" s="15"/>
      <c r="C64" s="16">
        <f>SUBTOTAL(9,C53:C63)</f>
        <v>956315.55</v>
      </c>
      <c r="D64" s="16">
        <f>SUBTOTAL(9,D53:D63)</f>
        <v>2475497.7399999998</v>
      </c>
      <c r="E64" s="16">
        <f>SUBTOTAL(9,E53:E63)</f>
        <v>1982910</v>
      </c>
      <c r="F64" s="16">
        <f>SUBTOTAL(9,F53:F63)</f>
        <v>4600701.1000000006</v>
      </c>
      <c r="G64" s="11">
        <f>(E64/C64-1)*100</f>
        <v>107.34892368946629</v>
      </c>
      <c r="H64" s="11">
        <f>(F64/D64-1)*100</f>
        <v>85.849537475239273</v>
      </c>
    </row>
    <row r="65" spans="1:8" outlineLevel="2" x14ac:dyDescent="0.25">
      <c r="A65" s="4" t="s">
        <v>64</v>
      </c>
      <c r="B65" s="4" t="s">
        <v>65</v>
      </c>
      <c r="C65" s="5"/>
      <c r="D65" s="5"/>
      <c r="E65" s="5">
        <v>100</v>
      </c>
      <c r="F65" s="5">
        <v>365</v>
      </c>
      <c r="G65" s="6">
        <v>0</v>
      </c>
      <c r="H65" s="6">
        <v>0</v>
      </c>
    </row>
    <row r="66" spans="1:8" outlineLevel="2" x14ac:dyDescent="0.25">
      <c r="A66" s="7" t="s">
        <v>64</v>
      </c>
      <c r="B66" s="7" t="s">
        <v>66</v>
      </c>
      <c r="C66" s="8"/>
      <c r="D66" s="8"/>
      <c r="E66" s="8">
        <v>3876</v>
      </c>
      <c r="F66" s="8">
        <v>13845</v>
      </c>
      <c r="G66" s="9">
        <v>0</v>
      </c>
      <c r="H66" s="9">
        <v>0</v>
      </c>
    </row>
    <row r="67" spans="1:8" outlineLevel="2" x14ac:dyDescent="0.25">
      <c r="A67" s="4" t="s">
        <v>64</v>
      </c>
      <c r="B67" s="4" t="s">
        <v>67</v>
      </c>
      <c r="C67" s="5">
        <v>8049</v>
      </c>
      <c r="D67" s="5">
        <v>23613.83</v>
      </c>
      <c r="E67" s="5"/>
      <c r="F67" s="5"/>
      <c r="G67" s="6">
        <v>-100</v>
      </c>
      <c r="H67" s="6">
        <v>-99.999999999999986</v>
      </c>
    </row>
    <row r="68" spans="1:8" outlineLevel="2" x14ac:dyDescent="0.25">
      <c r="A68" s="7" t="s">
        <v>64</v>
      </c>
      <c r="B68" s="7" t="s">
        <v>68</v>
      </c>
      <c r="C68" s="8">
        <v>1490</v>
      </c>
      <c r="D68" s="8">
        <v>3350.99</v>
      </c>
      <c r="E68" s="8">
        <v>17707.2</v>
      </c>
      <c r="F68" s="8">
        <v>47823.81</v>
      </c>
      <c r="G68" s="9">
        <v>1088.4026845637584</v>
      </c>
      <c r="H68" s="9">
        <v>1327.1546617566751</v>
      </c>
    </row>
    <row r="69" spans="1:8" outlineLevel="2" x14ac:dyDescent="0.25">
      <c r="A69" s="4" t="s">
        <v>64</v>
      </c>
      <c r="B69" s="4" t="s">
        <v>69</v>
      </c>
      <c r="C69" s="5"/>
      <c r="D69" s="5"/>
      <c r="E69" s="5">
        <v>10.23</v>
      </c>
      <c r="F69" s="5">
        <v>17.079999999999998</v>
      </c>
      <c r="G69" s="6">
        <v>0</v>
      </c>
      <c r="H69" s="6">
        <v>0</v>
      </c>
    </row>
    <row r="70" spans="1:8" outlineLevel="2" x14ac:dyDescent="0.25">
      <c r="A70" s="7" t="s">
        <v>64</v>
      </c>
      <c r="B70" s="7" t="s">
        <v>70</v>
      </c>
      <c r="C70" s="8">
        <v>5469</v>
      </c>
      <c r="D70" s="8">
        <v>11272.57</v>
      </c>
      <c r="E70" s="8">
        <v>21.6</v>
      </c>
      <c r="F70" s="8">
        <v>88.4</v>
      </c>
      <c r="G70" s="9">
        <v>-99.605046626439929</v>
      </c>
      <c r="H70" s="9">
        <v>-99.215795510695429</v>
      </c>
    </row>
    <row r="71" spans="1:8" outlineLevel="1" x14ac:dyDescent="0.25">
      <c r="A71" s="15" t="s">
        <v>136</v>
      </c>
      <c r="B71" s="15"/>
      <c r="C71" s="16">
        <f>SUBTOTAL(9,C65:C70)</f>
        <v>15008</v>
      </c>
      <c r="D71" s="16">
        <f>SUBTOTAL(9,D65:D70)</f>
        <v>38237.39</v>
      </c>
      <c r="E71" s="16">
        <f>SUBTOTAL(9,E65:E70)</f>
        <v>21715.03</v>
      </c>
      <c r="F71" s="16">
        <f>SUBTOTAL(9,F65:F70)</f>
        <v>62139.29</v>
      </c>
      <c r="G71" s="11">
        <f>(E71/C71-1)*100</f>
        <v>44.689698827292105</v>
      </c>
      <c r="H71" s="11">
        <f>(F71/D71-1)*100</f>
        <v>62.50923507069912</v>
      </c>
    </row>
    <row r="72" spans="1:8" outlineLevel="2" x14ac:dyDescent="0.25">
      <c r="A72" s="4" t="s">
        <v>71</v>
      </c>
      <c r="B72" s="4" t="s">
        <v>72</v>
      </c>
      <c r="C72" s="5">
        <v>1871.97</v>
      </c>
      <c r="D72" s="5">
        <v>8780.68</v>
      </c>
      <c r="E72" s="5">
        <v>3858.36</v>
      </c>
      <c r="F72" s="5">
        <v>12176.58</v>
      </c>
      <c r="G72" s="6">
        <v>106.11227744034359</v>
      </c>
      <c r="H72" s="6">
        <v>38.674681231977473</v>
      </c>
    </row>
    <row r="73" spans="1:8" outlineLevel="2" x14ac:dyDescent="0.25">
      <c r="A73" s="7" t="s">
        <v>71</v>
      </c>
      <c r="B73" s="7" t="s">
        <v>73</v>
      </c>
      <c r="C73" s="8">
        <v>23366.1</v>
      </c>
      <c r="D73" s="8">
        <v>38879.54</v>
      </c>
      <c r="E73" s="8">
        <v>18288</v>
      </c>
      <c r="F73" s="8">
        <v>23994.09</v>
      </c>
      <c r="G73" s="9">
        <v>-21.732766700476329</v>
      </c>
      <c r="H73" s="9">
        <v>-38.286075401097854</v>
      </c>
    </row>
    <row r="74" spans="1:8" outlineLevel="2" x14ac:dyDescent="0.25">
      <c r="A74" s="4" t="s">
        <v>71</v>
      </c>
      <c r="B74" s="4" t="s">
        <v>74</v>
      </c>
      <c r="C74" s="5">
        <v>573.77</v>
      </c>
      <c r="D74" s="5">
        <v>3679.28</v>
      </c>
      <c r="E74" s="5">
        <v>459.01</v>
      </c>
      <c r="F74" s="5">
        <v>2532.27</v>
      </c>
      <c r="G74" s="6">
        <v>-20.001045715182041</v>
      </c>
      <c r="H74" s="6">
        <v>-31.174849427061822</v>
      </c>
    </row>
    <row r="75" spans="1:8" outlineLevel="2" x14ac:dyDescent="0.25">
      <c r="A75" s="7" t="s">
        <v>71</v>
      </c>
      <c r="B75" s="7" t="s">
        <v>75</v>
      </c>
      <c r="C75" s="8">
        <v>48</v>
      </c>
      <c r="D75" s="8">
        <v>234.57</v>
      </c>
      <c r="E75" s="8">
        <v>559.20000000000005</v>
      </c>
      <c r="F75" s="8">
        <v>2612.14</v>
      </c>
      <c r="G75" s="9">
        <v>1065.0000000000002</v>
      </c>
      <c r="H75" s="9">
        <v>1013.5865626465446</v>
      </c>
    </row>
    <row r="76" spans="1:8" outlineLevel="2" x14ac:dyDescent="0.25">
      <c r="A76" s="4" t="s">
        <v>71</v>
      </c>
      <c r="B76" s="4" t="s">
        <v>76</v>
      </c>
      <c r="C76" s="5"/>
      <c r="D76" s="5"/>
      <c r="E76" s="5">
        <v>9072</v>
      </c>
      <c r="F76" s="5">
        <v>14441.58</v>
      </c>
      <c r="G76" s="6">
        <v>0</v>
      </c>
      <c r="H76" s="6">
        <v>0</v>
      </c>
    </row>
    <row r="77" spans="1:8" outlineLevel="2" x14ac:dyDescent="0.25">
      <c r="A77" s="7" t="s">
        <v>71</v>
      </c>
      <c r="B77" s="7" t="s">
        <v>77</v>
      </c>
      <c r="C77" s="8">
        <v>99.36</v>
      </c>
      <c r="D77" s="8">
        <v>187.83</v>
      </c>
      <c r="E77" s="8"/>
      <c r="F77" s="8"/>
      <c r="G77" s="9">
        <v>-100</v>
      </c>
      <c r="H77" s="9">
        <v>-100</v>
      </c>
    </row>
    <row r="78" spans="1:8" outlineLevel="2" x14ac:dyDescent="0.25">
      <c r="A78" s="4" t="s">
        <v>71</v>
      </c>
      <c r="B78" s="4" t="s">
        <v>78</v>
      </c>
      <c r="C78" s="5">
        <v>1392</v>
      </c>
      <c r="D78" s="5">
        <v>3960</v>
      </c>
      <c r="E78" s="5">
        <v>1684.8</v>
      </c>
      <c r="F78" s="5">
        <v>4490.83</v>
      </c>
      <c r="G78" s="6">
        <v>21.034482758620687</v>
      </c>
      <c r="H78" s="6">
        <v>13.404797979797978</v>
      </c>
    </row>
    <row r="79" spans="1:8" outlineLevel="1" x14ac:dyDescent="0.25">
      <c r="A79" s="15" t="s">
        <v>137</v>
      </c>
      <c r="B79" s="15"/>
      <c r="C79" s="16">
        <f>SUBTOTAL(9,C72:C78)</f>
        <v>27351.200000000001</v>
      </c>
      <c r="D79" s="16">
        <f>SUBTOTAL(9,D72:D78)</f>
        <v>55721.9</v>
      </c>
      <c r="E79" s="16">
        <f>SUBTOTAL(9,E72:E78)</f>
        <v>33921.370000000003</v>
      </c>
      <c r="F79" s="16">
        <f>SUBTOTAL(9,F72:F78)</f>
        <v>60247.49</v>
      </c>
      <c r="G79" s="11">
        <f>(E79/C79-1)*100</f>
        <v>24.021505454970903</v>
      </c>
      <c r="H79" s="11">
        <f>(F79/D79-1)*100</f>
        <v>8.1217438744909831</v>
      </c>
    </row>
    <row r="80" spans="1:8" outlineLevel="2" x14ac:dyDescent="0.25">
      <c r="A80" s="7" t="s">
        <v>79</v>
      </c>
      <c r="B80" s="7" t="s">
        <v>80</v>
      </c>
      <c r="C80" s="8">
        <v>234</v>
      </c>
      <c r="D80" s="8">
        <v>983.39</v>
      </c>
      <c r="E80" s="8">
        <v>642</v>
      </c>
      <c r="F80" s="8">
        <v>3504.42</v>
      </c>
      <c r="G80" s="9">
        <v>174.35897435897436</v>
      </c>
      <c r="H80" s="9">
        <v>256.36115884847317</v>
      </c>
    </row>
    <row r="81" spans="1:8" outlineLevel="2" x14ac:dyDescent="0.25">
      <c r="A81" s="4" t="s">
        <v>79</v>
      </c>
      <c r="B81" s="4" t="s">
        <v>81</v>
      </c>
      <c r="C81" s="5">
        <v>10028.4</v>
      </c>
      <c r="D81" s="5">
        <v>40033.35</v>
      </c>
      <c r="E81" s="5">
        <v>11994.88</v>
      </c>
      <c r="F81" s="5">
        <v>46289.14</v>
      </c>
      <c r="G81" s="6">
        <v>19.609110127238637</v>
      </c>
      <c r="H81" s="6">
        <v>15.626446450272089</v>
      </c>
    </row>
    <row r="82" spans="1:8" outlineLevel="2" x14ac:dyDescent="0.25">
      <c r="A82" s="7" t="s">
        <v>79</v>
      </c>
      <c r="B82" s="7" t="s">
        <v>82</v>
      </c>
      <c r="C82" s="8">
        <v>267441.18</v>
      </c>
      <c r="D82" s="8">
        <v>1026124.54</v>
      </c>
      <c r="E82" s="8">
        <v>335511.99</v>
      </c>
      <c r="F82" s="8">
        <v>1245133.83</v>
      </c>
      <c r="G82" s="9">
        <v>25.452628499470425</v>
      </c>
      <c r="H82" s="9">
        <v>21.343343957060029</v>
      </c>
    </row>
    <row r="83" spans="1:8" outlineLevel="2" x14ac:dyDescent="0.25">
      <c r="A83" s="4" t="s">
        <v>79</v>
      </c>
      <c r="B83" s="4" t="s">
        <v>83</v>
      </c>
      <c r="C83" s="5">
        <v>830.4</v>
      </c>
      <c r="D83" s="5">
        <v>4194.3100000000004</v>
      </c>
      <c r="E83" s="5">
        <v>200</v>
      </c>
      <c r="F83" s="5">
        <v>656.1</v>
      </c>
      <c r="G83" s="6">
        <v>-75.915221579961468</v>
      </c>
      <c r="H83" s="6">
        <v>-84.35737940209475</v>
      </c>
    </row>
    <row r="84" spans="1:8" outlineLevel="2" x14ac:dyDescent="0.25">
      <c r="A84" s="7" t="s">
        <v>79</v>
      </c>
      <c r="B84" s="7" t="s">
        <v>84</v>
      </c>
      <c r="C84" s="8">
        <v>187658.98</v>
      </c>
      <c r="D84" s="8">
        <v>582922.63</v>
      </c>
      <c r="E84" s="8">
        <v>188803.29</v>
      </c>
      <c r="F84" s="8">
        <v>489728.98</v>
      </c>
      <c r="G84" s="9">
        <v>0.60978163688196407</v>
      </c>
      <c r="H84" s="9">
        <v>-15.987310357122354</v>
      </c>
    </row>
    <row r="85" spans="1:8" outlineLevel="2" x14ac:dyDescent="0.25">
      <c r="A85" s="4" t="s">
        <v>79</v>
      </c>
      <c r="B85" s="4" t="s">
        <v>85</v>
      </c>
      <c r="C85" s="5">
        <v>141807.32</v>
      </c>
      <c r="D85" s="5">
        <v>348827.25</v>
      </c>
      <c r="E85" s="5">
        <v>131923.42000000001</v>
      </c>
      <c r="F85" s="5">
        <v>334495.18</v>
      </c>
      <c r="G85" s="6">
        <v>-6.9699504933877838</v>
      </c>
      <c r="H85" s="6">
        <v>-4.1086440351205384</v>
      </c>
    </row>
    <row r="86" spans="1:8" outlineLevel="2" x14ac:dyDescent="0.25">
      <c r="A86" s="7" t="s">
        <v>79</v>
      </c>
      <c r="B86" s="7" t="s">
        <v>86</v>
      </c>
      <c r="C86" s="8">
        <v>6416.88</v>
      </c>
      <c r="D86" s="8">
        <v>17514.98</v>
      </c>
      <c r="E86" s="8">
        <v>940</v>
      </c>
      <c r="F86" s="8">
        <v>4552.97</v>
      </c>
      <c r="G86" s="9">
        <v>-85.351136377803542</v>
      </c>
      <c r="H86" s="9">
        <v>-74.005280051704304</v>
      </c>
    </row>
    <row r="87" spans="1:8" outlineLevel="2" x14ac:dyDescent="0.25">
      <c r="A87" s="4" t="s">
        <v>79</v>
      </c>
      <c r="B87" s="4" t="s">
        <v>87</v>
      </c>
      <c r="C87" s="5">
        <v>42920.02</v>
      </c>
      <c r="D87" s="5">
        <v>107111.1</v>
      </c>
      <c r="E87" s="5">
        <v>42226.080000000002</v>
      </c>
      <c r="F87" s="5">
        <v>141857.44</v>
      </c>
      <c r="G87" s="6">
        <v>-1.6168212409966145</v>
      </c>
      <c r="H87" s="6">
        <v>32.439532410739872</v>
      </c>
    </row>
    <row r="88" spans="1:8" outlineLevel="2" x14ac:dyDescent="0.25">
      <c r="A88" s="7" t="s">
        <v>79</v>
      </c>
      <c r="B88" s="7" t="s">
        <v>88</v>
      </c>
      <c r="C88" s="8">
        <v>8812.2000000000007</v>
      </c>
      <c r="D88" s="8">
        <v>7862.38</v>
      </c>
      <c r="E88" s="8">
        <v>2493.4</v>
      </c>
      <c r="F88" s="8">
        <v>12770.74</v>
      </c>
      <c r="G88" s="9">
        <v>-71.705136061369473</v>
      </c>
      <c r="H88" s="9">
        <v>62.428424980731016</v>
      </c>
    </row>
    <row r="89" spans="1:8" outlineLevel="2" x14ac:dyDescent="0.25">
      <c r="A89" s="4" t="s">
        <v>79</v>
      </c>
      <c r="B89" s="4" t="s">
        <v>89</v>
      </c>
      <c r="C89" s="5">
        <v>56708.46</v>
      </c>
      <c r="D89" s="5">
        <v>263445.58</v>
      </c>
      <c r="E89" s="5">
        <v>34214.58</v>
      </c>
      <c r="F89" s="5">
        <v>129669.96</v>
      </c>
      <c r="G89" s="6">
        <v>-39.665827638415848</v>
      </c>
      <c r="H89" s="6">
        <v>-50.779223549698571</v>
      </c>
    </row>
    <row r="90" spans="1:8" outlineLevel="1" x14ac:dyDescent="0.25">
      <c r="A90" s="15" t="s">
        <v>138</v>
      </c>
      <c r="B90" s="15"/>
      <c r="C90" s="16">
        <f>SUBTOTAL(9,C80:C89)</f>
        <v>722857.84</v>
      </c>
      <c r="D90" s="16">
        <f>SUBTOTAL(9,D80:D89)</f>
        <v>2399019.5100000002</v>
      </c>
      <c r="E90" s="16">
        <f>SUBTOTAL(9,E80:E89)</f>
        <v>748949.64</v>
      </c>
      <c r="F90" s="16">
        <f>SUBTOTAL(9,F80:F89)</f>
        <v>2408658.7600000007</v>
      </c>
      <c r="G90" s="11">
        <f>(E90/C90-1)*100</f>
        <v>3.609534068275444</v>
      </c>
      <c r="H90" s="11">
        <f>(F90/D90-1)*100</f>
        <v>0.40179956685724161</v>
      </c>
    </row>
    <row r="91" spans="1:8" outlineLevel="2" x14ac:dyDescent="0.25">
      <c r="A91" s="7" t="s">
        <v>90</v>
      </c>
      <c r="B91" s="7" t="s">
        <v>91</v>
      </c>
      <c r="C91" s="8">
        <v>851961.8</v>
      </c>
      <c r="D91" s="8">
        <v>2047682.62</v>
      </c>
      <c r="E91" s="8">
        <v>897144.29</v>
      </c>
      <c r="F91" s="8">
        <v>2393251.14</v>
      </c>
      <c r="G91" s="9">
        <v>5.3033469340996264</v>
      </c>
      <c r="H91" s="9">
        <v>16.876078188327838</v>
      </c>
    </row>
    <row r="92" spans="1:8" outlineLevel="2" x14ac:dyDescent="0.25">
      <c r="A92" s="4" t="s">
        <v>90</v>
      </c>
      <c r="B92" s="4" t="s">
        <v>92</v>
      </c>
      <c r="C92" s="5">
        <v>58783.82</v>
      </c>
      <c r="D92" s="5">
        <v>160234.51</v>
      </c>
      <c r="E92" s="5">
        <v>124559.36</v>
      </c>
      <c r="F92" s="5">
        <v>358117.2</v>
      </c>
      <c r="G92" s="6">
        <v>111.8939531320013</v>
      </c>
      <c r="H92" s="6">
        <v>123.49567518258083</v>
      </c>
    </row>
    <row r="93" spans="1:8" outlineLevel="2" x14ac:dyDescent="0.25">
      <c r="A93" s="7" t="s">
        <v>90</v>
      </c>
      <c r="B93" s="7" t="s">
        <v>93</v>
      </c>
      <c r="C93" s="8">
        <v>40320</v>
      </c>
      <c r="D93" s="8">
        <v>129024</v>
      </c>
      <c r="E93" s="8"/>
      <c r="F93" s="8"/>
      <c r="G93" s="9">
        <v>-100</v>
      </c>
      <c r="H93" s="9">
        <v>-100</v>
      </c>
    </row>
    <row r="94" spans="1:8" outlineLevel="1" x14ac:dyDescent="0.25">
      <c r="A94" s="15" t="s">
        <v>139</v>
      </c>
      <c r="B94" s="15"/>
      <c r="C94" s="16">
        <f>SUBTOTAL(9,C91:C93)</f>
        <v>951065.62</v>
      </c>
      <c r="D94" s="16">
        <f>SUBTOTAL(9,D91:D93)</f>
        <v>2336941.13</v>
      </c>
      <c r="E94" s="16">
        <f>SUBTOTAL(9,E91:E93)</f>
        <v>1021703.65</v>
      </c>
      <c r="F94" s="16">
        <f>SUBTOTAL(9,F91:F93)</f>
        <v>2751368.3400000003</v>
      </c>
      <c r="G94" s="11">
        <f>(E94/C94-1)*100</f>
        <v>7.4272509188167302</v>
      </c>
      <c r="H94" s="11">
        <f>(F94/D94-1)*100</f>
        <v>17.733746249739735</v>
      </c>
    </row>
    <row r="95" spans="1:8" outlineLevel="2" x14ac:dyDescent="0.25">
      <c r="A95" s="4" t="s">
        <v>94</v>
      </c>
      <c r="B95" s="4" t="s">
        <v>95</v>
      </c>
      <c r="C95" s="5">
        <v>41531.660000000003</v>
      </c>
      <c r="D95" s="5">
        <v>124880.27</v>
      </c>
      <c r="E95" s="5">
        <v>54566.080000000002</v>
      </c>
      <c r="F95" s="5">
        <v>184087.37</v>
      </c>
      <c r="G95" s="6">
        <v>31.384298147485548</v>
      </c>
      <c r="H95" s="6">
        <v>47.411092240591721</v>
      </c>
    </row>
    <row r="96" spans="1:8" outlineLevel="2" x14ac:dyDescent="0.25">
      <c r="A96" s="7" t="s">
        <v>94</v>
      </c>
      <c r="B96" s="7" t="s">
        <v>96</v>
      </c>
      <c r="C96" s="8">
        <v>1680.6</v>
      </c>
      <c r="D96" s="8">
        <v>4825.2</v>
      </c>
      <c r="E96" s="8"/>
      <c r="F96" s="8"/>
      <c r="G96" s="9">
        <v>-100</v>
      </c>
      <c r="H96" s="9">
        <v>-100</v>
      </c>
    </row>
    <row r="97" spans="1:8" outlineLevel="2" x14ac:dyDescent="0.25">
      <c r="A97" s="4" t="s">
        <v>94</v>
      </c>
      <c r="B97" s="4" t="s">
        <v>97</v>
      </c>
      <c r="C97" s="5">
        <v>8930.7999999999993</v>
      </c>
      <c r="D97" s="5">
        <v>19517.18</v>
      </c>
      <c r="E97" s="5">
        <v>3759</v>
      </c>
      <c r="F97" s="5">
        <v>10077.6</v>
      </c>
      <c r="G97" s="6">
        <v>-57.909705737447929</v>
      </c>
      <c r="H97" s="6">
        <v>-48.365491326103466</v>
      </c>
    </row>
    <row r="98" spans="1:8" outlineLevel="1" x14ac:dyDescent="0.25">
      <c r="A98" s="15" t="s">
        <v>140</v>
      </c>
      <c r="B98" s="15"/>
      <c r="C98" s="16">
        <f>SUBTOTAL(9,C95:C97)</f>
        <v>52143.06</v>
      </c>
      <c r="D98" s="16">
        <f>SUBTOTAL(9,D95:D97)</f>
        <v>149222.65</v>
      </c>
      <c r="E98" s="16">
        <f>SUBTOTAL(9,E95:E97)</f>
        <v>58325.08</v>
      </c>
      <c r="F98" s="16">
        <f>SUBTOTAL(9,F95:F97)</f>
        <v>194164.97</v>
      </c>
      <c r="G98" s="11">
        <f>(E98/C98-1)*100</f>
        <v>11.855882642867543</v>
      </c>
      <c r="H98" s="11">
        <f>(F98/D98-1)*100</f>
        <v>30.11762624507741</v>
      </c>
    </row>
    <row r="99" spans="1:8" outlineLevel="2" x14ac:dyDescent="0.25">
      <c r="A99" s="7" t="s">
        <v>98</v>
      </c>
      <c r="B99" s="7" t="s">
        <v>99</v>
      </c>
      <c r="C99" s="8">
        <v>30635.34</v>
      </c>
      <c r="D99" s="8">
        <v>84216.52</v>
      </c>
      <c r="E99" s="8">
        <v>61441.9</v>
      </c>
      <c r="F99" s="8">
        <v>141105.75</v>
      </c>
      <c r="G99" s="9">
        <v>100.55889701240463</v>
      </c>
      <c r="H99" s="9">
        <v>67.551152671708593</v>
      </c>
    </row>
    <row r="100" spans="1:8" outlineLevel="2" x14ac:dyDescent="0.25">
      <c r="A100" s="4" t="s">
        <v>98</v>
      </c>
      <c r="B100" s="4" t="s">
        <v>100</v>
      </c>
      <c r="C100" s="5">
        <v>489201.9</v>
      </c>
      <c r="D100" s="5">
        <v>1364658.58</v>
      </c>
      <c r="E100" s="5">
        <v>483809.3</v>
      </c>
      <c r="F100" s="5">
        <v>1268233.18</v>
      </c>
      <c r="G100" s="6">
        <v>-1.1023260539257993</v>
      </c>
      <c r="H100" s="6">
        <v>-7.0658992229397146</v>
      </c>
    </row>
    <row r="101" spans="1:8" outlineLevel="2" x14ac:dyDescent="0.25">
      <c r="A101" s="7" t="s">
        <v>98</v>
      </c>
      <c r="B101" s="7" t="s">
        <v>101</v>
      </c>
      <c r="C101" s="8"/>
      <c r="D101" s="8"/>
      <c r="E101" s="8">
        <v>12219.6</v>
      </c>
      <c r="F101" s="8">
        <v>51715.73</v>
      </c>
      <c r="G101" s="9">
        <v>0</v>
      </c>
      <c r="H101" s="9">
        <v>0</v>
      </c>
    </row>
    <row r="102" spans="1:8" outlineLevel="2" x14ac:dyDescent="0.25">
      <c r="A102" s="4" t="s">
        <v>98</v>
      </c>
      <c r="B102" s="4" t="s">
        <v>102</v>
      </c>
      <c r="C102" s="5">
        <v>1284914.3600000001</v>
      </c>
      <c r="D102" s="5">
        <v>2644068.02</v>
      </c>
      <c r="E102" s="5">
        <v>3085297.45</v>
      </c>
      <c r="F102" s="5">
        <v>7020476.6399999997</v>
      </c>
      <c r="G102" s="6">
        <v>140.11697168673558</v>
      </c>
      <c r="H102" s="6">
        <v>165.51800433636345</v>
      </c>
    </row>
    <row r="103" spans="1:8" outlineLevel="2" x14ac:dyDescent="0.25">
      <c r="A103" s="7" t="s">
        <v>98</v>
      </c>
      <c r="B103" s="7" t="s">
        <v>103</v>
      </c>
      <c r="C103" s="8">
        <v>51429.9</v>
      </c>
      <c r="D103" s="8">
        <v>158968.87</v>
      </c>
      <c r="E103" s="8">
        <v>17411.2</v>
      </c>
      <c r="F103" s="8">
        <v>50609.14</v>
      </c>
      <c r="G103" s="9">
        <v>-66.145763456666245</v>
      </c>
      <c r="H103" s="9">
        <v>-68.164119176289049</v>
      </c>
    </row>
    <row r="104" spans="1:8" outlineLevel="2" x14ac:dyDescent="0.25">
      <c r="A104" s="4" t="s">
        <v>98</v>
      </c>
      <c r="B104" s="4" t="s">
        <v>104</v>
      </c>
      <c r="C104" s="5">
        <v>174471.22</v>
      </c>
      <c r="D104" s="5">
        <v>485109.78</v>
      </c>
      <c r="E104" s="5">
        <v>183480.18</v>
      </c>
      <c r="F104" s="5">
        <v>658425.53</v>
      </c>
      <c r="G104" s="6">
        <v>5.1635794144157368</v>
      </c>
      <c r="H104" s="6">
        <v>35.727119333689785</v>
      </c>
    </row>
    <row r="105" spans="1:8" outlineLevel="2" x14ac:dyDescent="0.25">
      <c r="A105" s="7" t="s">
        <v>98</v>
      </c>
      <c r="B105" s="7" t="s">
        <v>105</v>
      </c>
      <c r="C105" s="8">
        <v>15925</v>
      </c>
      <c r="D105" s="8">
        <v>22428.05</v>
      </c>
      <c r="E105" s="8">
        <v>2000</v>
      </c>
      <c r="F105" s="8">
        <v>5896.59</v>
      </c>
      <c r="G105" s="9">
        <v>-87.441130298273151</v>
      </c>
      <c r="H105" s="9">
        <v>-73.70886011044206</v>
      </c>
    </row>
    <row r="106" spans="1:8" outlineLevel="2" x14ac:dyDescent="0.25">
      <c r="A106" s="4" t="s">
        <v>98</v>
      </c>
      <c r="B106" s="4" t="s">
        <v>106</v>
      </c>
      <c r="C106" s="5">
        <v>4894.26</v>
      </c>
      <c r="D106" s="5">
        <v>12565.61</v>
      </c>
      <c r="E106" s="5">
        <v>3505</v>
      </c>
      <c r="F106" s="5">
        <v>5681.3</v>
      </c>
      <c r="G106" s="6">
        <v>-28.385496479549516</v>
      </c>
      <c r="H106" s="6">
        <v>-54.786914443469115</v>
      </c>
    </row>
    <row r="107" spans="1:8" outlineLevel="2" x14ac:dyDescent="0.25">
      <c r="A107" s="7" t="s">
        <v>98</v>
      </c>
      <c r="B107" s="7" t="s">
        <v>107</v>
      </c>
      <c r="C107" s="8">
        <v>168685.48</v>
      </c>
      <c r="D107" s="8">
        <v>663357.18000000005</v>
      </c>
      <c r="E107" s="8">
        <v>395835.32</v>
      </c>
      <c r="F107" s="8">
        <v>1211868.27</v>
      </c>
      <c r="G107" s="9">
        <v>134.65879813721963</v>
      </c>
      <c r="H107" s="9">
        <v>82.687141488390907</v>
      </c>
    </row>
    <row r="108" spans="1:8" outlineLevel="2" x14ac:dyDescent="0.25">
      <c r="A108" s="4" t="s">
        <v>98</v>
      </c>
      <c r="B108" s="4" t="s">
        <v>108</v>
      </c>
      <c r="C108" s="5">
        <v>38040</v>
      </c>
      <c r="D108" s="5">
        <v>105064.43</v>
      </c>
      <c r="E108" s="5">
        <v>66979.899999999994</v>
      </c>
      <c r="F108" s="5">
        <v>190886.75</v>
      </c>
      <c r="G108" s="6">
        <v>76.077549947423748</v>
      </c>
      <c r="H108" s="6">
        <v>81.685419128053141</v>
      </c>
    </row>
    <row r="109" spans="1:8" outlineLevel="2" x14ac:dyDescent="0.25">
      <c r="A109" s="7" t="s">
        <v>98</v>
      </c>
      <c r="B109" s="7" t="s">
        <v>109</v>
      </c>
      <c r="C109" s="8">
        <v>570</v>
      </c>
      <c r="D109" s="8">
        <v>4866.79</v>
      </c>
      <c r="E109" s="8"/>
      <c r="F109" s="8"/>
      <c r="G109" s="9">
        <v>-100</v>
      </c>
      <c r="H109" s="9">
        <v>-100</v>
      </c>
    </row>
    <row r="110" spans="1:8" outlineLevel="2" x14ac:dyDescent="0.25">
      <c r="A110" s="4" t="s">
        <v>98</v>
      </c>
      <c r="B110" s="4" t="s">
        <v>110</v>
      </c>
      <c r="C110" s="5">
        <v>20180</v>
      </c>
      <c r="D110" s="5">
        <v>51418.11</v>
      </c>
      <c r="E110" s="5">
        <v>200419</v>
      </c>
      <c r="F110" s="5">
        <v>344600.53</v>
      </c>
      <c r="G110" s="6">
        <v>893.15659068384537</v>
      </c>
      <c r="H110" s="6">
        <v>570.19291451980644</v>
      </c>
    </row>
    <row r="111" spans="1:8" outlineLevel="2" x14ac:dyDescent="0.25">
      <c r="A111" s="7" t="s">
        <v>98</v>
      </c>
      <c r="B111" s="7" t="s">
        <v>111</v>
      </c>
      <c r="C111" s="8">
        <v>6422.2</v>
      </c>
      <c r="D111" s="8">
        <v>31086.35</v>
      </c>
      <c r="E111" s="8">
        <v>46824.44</v>
      </c>
      <c r="F111" s="8">
        <v>104460.89</v>
      </c>
      <c r="G111" s="9">
        <v>629.1027996636667</v>
      </c>
      <c r="H111" s="9">
        <v>236.03459396165846</v>
      </c>
    </row>
    <row r="112" spans="1:8" outlineLevel="2" x14ac:dyDescent="0.25">
      <c r="A112" s="4" t="s">
        <v>98</v>
      </c>
      <c r="B112" s="4" t="s">
        <v>112</v>
      </c>
      <c r="C112" s="5">
        <v>619060.81000000006</v>
      </c>
      <c r="D112" s="5">
        <v>763211.44</v>
      </c>
      <c r="E112" s="5"/>
      <c r="F112" s="5"/>
      <c r="G112" s="6">
        <v>-100</v>
      </c>
      <c r="H112" s="6">
        <v>-100.00000000000001</v>
      </c>
    </row>
    <row r="113" spans="1:8" outlineLevel="2" x14ac:dyDescent="0.25">
      <c r="A113" s="7" t="s">
        <v>98</v>
      </c>
      <c r="B113" s="7" t="s">
        <v>113</v>
      </c>
      <c r="C113" s="8">
        <v>3400</v>
      </c>
      <c r="D113" s="8">
        <v>7875</v>
      </c>
      <c r="E113" s="8">
        <v>199569.16</v>
      </c>
      <c r="F113" s="8">
        <v>238824.47</v>
      </c>
      <c r="G113" s="9">
        <v>5769.6811764705881</v>
      </c>
      <c r="H113" s="9">
        <v>2932.6916825396825</v>
      </c>
    </row>
    <row r="114" spans="1:8" outlineLevel="1" x14ac:dyDescent="0.25">
      <c r="A114" s="15" t="s">
        <v>141</v>
      </c>
      <c r="B114" s="15"/>
      <c r="C114" s="16">
        <f>SUBTOTAL(9,C99:C113)</f>
        <v>2907830.47</v>
      </c>
      <c r="D114" s="16">
        <f>SUBTOTAL(9,D99:D113)</f>
        <v>6398894.7300000004</v>
      </c>
      <c r="E114" s="16">
        <f>SUBTOTAL(9,E99:E113)</f>
        <v>4758792.4500000011</v>
      </c>
      <c r="F114" s="16">
        <f>SUBTOTAL(9,F99:F113)</f>
        <v>11292784.77</v>
      </c>
      <c r="G114" s="11">
        <f>(E114/C114-1)*100</f>
        <v>63.654397981461443</v>
      </c>
      <c r="H114" s="11">
        <f>(F114/D114-1)*100</f>
        <v>76.48023989292912</v>
      </c>
    </row>
    <row r="115" spans="1:8" outlineLevel="2" x14ac:dyDescent="0.25">
      <c r="A115" s="4" t="s">
        <v>114</v>
      </c>
      <c r="B115" s="4" t="s">
        <v>115</v>
      </c>
      <c r="C115" s="5">
        <v>3707.8</v>
      </c>
      <c r="D115" s="5">
        <v>19369.25</v>
      </c>
      <c r="E115" s="5">
        <v>3521.36</v>
      </c>
      <c r="F115" s="5">
        <v>12629.49</v>
      </c>
      <c r="G115" s="6">
        <v>-5.0283186795404298</v>
      </c>
      <c r="H115" s="6">
        <v>-34.796184674161367</v>
      </c>
    </row>
    <row r="116" spans="1:8" outlineLevel="2" x14ac:dyDescent="0.25">
      <c r="A116" s="7" t="s">
        <v>114</v>
      </c>
      <c r="B116" s="7" t="s">
        <v>116</v>
      </c>
      <c r="C116" s="8"/>
      <c r="D116" s="8"/>
      <c r="E116" s="8">
        <v>240</v>
      </c>
      <c r="F116" s="8">
        <v>1326.08</v>
      </c>
      <c r="G116" s="9">
        <v>0</v>
      </c>
      <c r="H116" s="9">
        <v>0</v>
      </c>
    </row>
    <row r="117" spans="1:8" outlineLevel="2" x14ac:dyDescent="0.25">
      <c r="A117" s="4" t="s">
        <v>114</v>
      </c>
      <c r="B117" s="4" t="s">
        <v>117</v>
      </c>
      <c r="C117" s="5"/>
      <c r="D117" s="5"/>
      <c r="E117" s="5">
        <v>5254</v>
      </c>
      <c r="F117" s="5">
        <v>8800.4500000000007</v>
      </c>
      <c r="G117" s="6">
        <v>0</v>
      </c>
      <c r="H117" s="6">
        <v>0</v>
      </c>
    </row>
    <row r="118" spans="1:8" outlineLevel="1" x14ac:dyDescent="0.25">
      <c r="A118" s="15" t="s">
        <v>142</v>
      </c>
      <c r="B118" s="15"/>
      <c r="C118" s="16">
        <f>SUBTOTAL(9,C115:C117)</f>
        <v>3707.8</v>
      </c>
      <c r="D118" s="16">
        <f>SUBTOTAL(9,D115:D117)</f>
        <v>19369.25</v>
      </c>
      <c r="E118" s="16">
        <f>SUBTOTAL(9,E115:E117)</f>
        <v>9015.36</v>
      </c>
      <c r="F118" s="16">
        <f>SUBTOTAL(9,F115:F117)</f>
        <v>22756.02</v>
      </c>
      <c r="G118" s="11">
        <f>(E118/C118-1)*100</f>
        <v>143.14580074437671</v>
      </c>
      <c r="H118" s="11">
        <f>(F118/D118-1)*100</f>
        <v>17.485292409360209</v>
      </c>
    </row>
    <row r="119" spans="1:8" outlineLevel="2" x14ac:dyDescent="0.25">
      <c r="A119" s="7" t="s">
        <v>118</v>
      </c>
      <c r="B119" s="7" t="s">
        <v>119</v>
      </c>
      <c r="C119" s="8"/>
      <c r="D119" s="8"/>
      <c r="E119" s="8">
        <v>1026</v>
      </c>
      <c r="F119" s="8">
        <v>3048.82</v>
      </c>
      <c r="G119" s="9">
        <v>0</v>
      </c>
      <c r="H119" s="9">
        <v>0</v>
      </c>
    </row>
    <row r="120" spans="1:8" outlineLevel="2" x14ac:dyDescent="0.25">
      <c r="A120" s="4" t="s">
        <v>118</v>
      </c>
      <c r="B120" s="4" t="s">
        <v>120</v>
      </c>
      <c r="C120" s="5">
        <v>5016.4799999999996</v>
      </c>
      <c r="D120" s="5">
        <v>17722.66</v>
      </c>
      <c r="E120" s="5">
        <v>5729.16</v>
      </c>
      <c r="F120" s="5">
        <v>20993.759999999998</v>
      </c>
      <c r="G120" s="6">
        <v>14.206774471342463</v>
      </c>
      <c r="H120" s="6">
        <v>18.457161622465243</v>
      </c>
    </row>
    <row r="121" spans="1:8" outlineLevel="2" x14ac:dyDescent="0.25">
      <c r="A121" s="7" t="s">
        <v>118</v>
      </c>
      <c r="B121" s="7" t="s">
        <v>121</v>
      </c>
      <c r="C121" s="8">
        <v>785.8</v>
      </c>
      <c r="D121" s="8">
        <v>3685.4</v>
      </c>
      <c r="E121" s="8">
        <v>269.39</v>
      </c>
      <c r="F121" s="8">
        <v>893.26</v>
      </c>
      <c r="G121" s="9">
        <v>-65.717739882921862</v>
      </c>
      <c r="H121" s="9">
        <v>-75.762196776469324</v>
      </c>
    </row>
    <row r="122" spans="1:8" outlineLevel="2" x14ac:dyDescent="0.25">
      <c r="A122" s="4" t="s">
        <v>118</v>
      </c>
      <c r="B122" s="4" t="s">
        <v>122</v>
      </c>
      <c r="C122" s="5">
        <v>1392</v>
      </c>
      <c r="D122" s="5">
        <v>4440</v>
      </c>
      <c r="E122" s="5">
        <v>1738.4</v>
      </c>
      <c r="F122" s="5">
        <v>3992</v>
      </c>
      <c r="G122" s="6">
        <v>24.885057471264371</v>
      </c>
      <c r="H122" s="6">
        <v>-10.09009009009009</v>
      </c>
    </row>
    <row r="123" spans="1:8" outlineLevel="2" x14ac:dyDescent="0.25">
      <c r="A123" s="7" t="s">
        <v>118</v>
      </c>
      <c r="B123" s="7" t="s">
        <v>123</v>
      </c>
      <c r="C123" s="8">
        <v>1577.28</v>
      </c>
      <c r="D123" s="8">
        <v>5239.84</v>
      </c>
      <c r="E123" s="8">
        <v>535</v>
      </c>
      <c r="F123" s="8">
        <v>2464.56</v>
      </c>
      <c r="G123" s="9">
        <v>-66.080848042199236</v>
      </c>
      <c r="H123" s="9">
        <v>-52.964976029802436</v>
      </c>
    </row>
    <row r="124" spans="1:8" outlineLevel="2" x14ac:dyDescent="0.25">
      <c r="A124" s="4" t="s">
        <v>118</v>
      </c>
      <c r="B124" s="4" t="s">
        <v>124</v>
      </c>
      <c r="C124" s="5">
        <v>1372.63</v>
      </c>
      <c r="D124" s="5">
        <v>8546.7099999999991</v>
      </c>
      <c r="E124" s="5">
        <v>4980.3599999999997</v>
      </c>
      <c r="F124" s="5">
        <v>14610.37</v>
      </c>
      <c r="G124" s="6">
        <v>262.83339282982297</v>
      </c>
      <c r="H124" s="6">
        <v>70.94730018919563</v>
      </c>
    </row>
    <row r="125" spans="1:8" outlineLevel="1" x14ac:dyDescent="0.25">
      <c r="A125" s="15" t="s">
        <v>143</v>
      </c>
      <c r="B125" s="15"/>
      <c r="C125" s="16">
        <f>SUBTOTAL(9,C119:C124)</f>
        <v>10144.189999999999</v>
      </c>
      <c r="D125" s="16">
        <f>SUBTOTAL(9,D119:D124)</f>
        <v>39634.61</v>
      </c>
      <c r="E125" s="16">
        <f>SUBTOTAL(9,E119:E124)</f>
        <v>14278.310000000001</v>
      </c>
      <c r="F125" s="16">
        <f>SUBTOTAL(9,F119:F124)</f>
        <v>46002.77</v>
      </c>
      <c r="G125" s="11">
        <f>(E125/C125-1)*100</f>
        <v>40.753574213416769</v>
      </c>
      <c r="H125" s="11">
        <f>(F125/D125-1)*100</f>
        <v>16.067169577296191</v>
      </c>
    </row>
    <row r="126" spans="1:8" outlineLevel="2" x14ac:dyDescent="0.25">
      <c r="A126" s="12" t="s">
        <v>125</v>
      </c>
      <c r="B126" s="12"/>
      <c r="C126" s="13">
        <v>8879756.5999999996</v>
      </c>
      <c r="D126" s="13">
        <v>23661112.379999999</v>
      </c>
      <c r="E126" s="13">
        <v>13067151.52</v>
      </c>
      <c r="F126" s="13">
        <v>33970077.57</v>
      </c>
      <c r="G126" s="14">
        <v>47.156640757473014</v>
      </c>
      <c r="H126" s="14">
        <v>43.569233028595256</v>
      </c>
    </row>
  </sheetData>
  <mergeCells count="2">
    <mergeCell ref="A1:H1"/>
    <mergeCell ref="A2:H2"/>
  </mergeCells>
  <pageMargins left="0.25" right="0.25" top="0.25" bottom="0.2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2025-04-07T07:43:09Z</dcterms:created>
  <dcterms:modified xsi:type="dcterms:W3CDTF">2025-04-07T07:43:09Z</dcterms:modified>
</cp:coreProperties>
</file>