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ibsrv04.egebirlik.org.tr\Zeytin_Zeytinyagi\EZZİB-EFE\İSTATİSTİK\SEZONLUK İSTATİSTİK\2025\7 TEMMUZ 2025\"/>
    </mc:Choice>
  </mc:AlternateContent>
  <xr:revisionPtr revIDLastSave="0" documentId="8_{D5B919CD-F15C-4EC7-B88A-2110318D674B}" xr6:coauthVersionLast="47" xr6:coauthVersionMax="47" xr10:uidLastSave="{00000000-0000-0000-0000-000000000000}"/>
  <bookViews>
    <workbookView xWindow="-120" yWindow="-120" windowWidth="29040" windowHeight="15840" xr2:uid="{D145F40E-BD67-46A1-A56F-180A0B9577E6}"/>
  </bookViews>
  <sheets>
    <sheet name="TG IHRACAT ULKE GRUP+ULKE" sheetId="1" r:id="rId1"/>
  </sheets>
  <externalReferences>
    <externalReference r:id="rId2"/>
  </externalReferences>
  <definedNames>
    <definedName name="__bookmark_1">TG IHRACAT ULKE GRUP+[1]ULKE!$A$4:$H$135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G116" i="1"/>
  <c r="H88" i="1"/>
  <c r="G88" i="1"/>
  <c r="F144" i="1"/>
  <c r="H144" i="1" s="1"/>
  <c r="E144" i="1"/>
  <c r="G144" i="1" s="1"/>
  <c r="D144" i="1"/>
  <c r="C144" i="1"/>
  <c r="F135" i="1"/>
  <c r="H135" i="1" s="1"/>
  <c r="E135" i="1"/>
  <c r="G135" i="1" s="1"/>
  <c r="D135" i="1"/>
  <c r="C135" i="1"/>
  <c r="F132" i="1"/>
  <c r="H132" i="1" s="1"/>
  <c r="E132" i="1"/>
  <c r="G132" i="1" s="1"/>
  <c r="D132" i="1"/>
  <c r="C132" i="1"/>
  <c r="F116" i="1"/>
  <c r="E116" i="1"/>
  <c r="D116" i="1"/>
  <c r="C116" i="1"/>
  <c r="F112" i="1"/>
  <c r="H112" i="1" s="1"/>
  <c r="E112" i="1"/>
  <c r="G112" i="1" s="1"/>
  <c r="D112" i="1"/>
  <c r="C112" i="1"/>
  <c r="F109" i="1"/>
  <c r="H109" i="1" s="1"/>
  <c r="E109" i="1"/>
  <c r="G109" i="1" s="1"/>
  <c r="D109" i="1"/>
  <c r="C109" i="1"/>
  <c r="F97" i="1"/>
  <c r="H97" i="1" s="1"/>
  <c r="E97" i="1"/>
  <c r="G97" i="1" s="1"/>
  <c r="D97" i="1"/>
  <c r="C97" i="1"/>
  <c r="F88" i="1"/>
  <c r="E88" i="1"/>
  <c r="D88" i="1"/>
  <c r="C88" i="1"/>
  <c r="F75" i="1"/>
  <c r="H75" i="1" s="1"/>
  <c r="E75" i="1"/>
  <c r="G75" i="1" s="1"/>
  <c r="D75" i="1"/>
  <c r="C75" i="1"/>
  <c r="F63" i="1"/>
  <c r="H63" i="1" s="1"/>
  <c r="E63" i="1"/>
  <c r="G63" i="1" s="1"/>
  <c r="D63" i="1"/>
  <c r="C63" i="1"/>
  <c r="F40" i="1"/>
  <c r="H40" i="1" s="1"/>
  <c r="E40" i="1"/>
  <c r="G40" i="1" s="1"/>
  <c r="D40" i="1"/>
  <c r="C40" i="1"/>
</calcChain>
</file>

<file path=xl/sharedStrings.xml><?xml version="1.0" encoding="utf-8"?>
<sst xmlns="http://schemas.openxmlformats.org/spreadsheetml/2006/main" count="282" uniqueCount="163">
  <si>
    <t>TÜRKİYE GENELİ RAPOR ÜLKE GRUPLARI</t>
  </si>
  <si>
    <t>ÜLKE GRUBU</t>
  </si>
  <si>
    <t>ÜLKE ADI</t>
  </si>
  <si>
    <t>Afrika Ülkeleri</t>
  </si>
  <si>
    <t>ANGOLA</t>
  </si>
  <si>
    <t>BURUNDI</t>
  </si>
  <si>
    <t>EKVATOR GİNESİ</t>
  </si>
  <si>
    <t>FAS</t>
  </si>
  <si>
    <t>FİLDİŞİ SAHİLİ</t>
  </si>
  <si>
    <t>GABON</t>
  </si>
  <si>
    <t>GAMBIYA</t>
  </si>
  <si>
    <t>GANA</t>
  </si>
  <si>
    <t>GINE</t>
  </si>
  <si>
    <t>GINE-BISSAU</t>
  </si>
  <si>
    <t>GÜNEY AFRİKA CUMHURİ</t>
  </si>
  <si>
    <t>GÜNEY SUDAN</t>
  </si>
  <si>
    <t>KAMERUN</t>
  </si>
  <si>
    <t>KENYA</t>
  </si>
  <si>
    <t>KOMOR ADALARI</t>
  </si>
  <si>
    <t>KONGO</t>
  </si>
  <si>
    <t>KONGO(DEM.CM)E.ZAİRE</t>
  </si>
  <si>
    <t>LİBERYA</t>
  </si>
  <si>
    <t>LİBYA</t>
  </si>
  <si>
    <t>MAURİTİUS</t>
  </si>
  <si>
    <t>MISIR</t>
  </si>
  <si>
    <t>MORİTANYA</t>
  </si>
  <si>
    <t>MOZAMBİK</t>
  </si>
  <si>
    <t>NAMİBYA</t>
  </si>
  <si>
    <t>NİJERYA</t>
  </si>
  <si>
    <t>ORTA AFRİKA CUMHURİY</t>
  </si>
  <si>
    <t>RUANDA</t>
  </si>
  <si>
    <t>SENEGAL</t>
  </si>
  <si>
    <t>SEYŞEL ADALARI VE BA</t>
  </si>
  <si>
    <t>SIERRA LEONE</t>
  </si>
  <si>
    <t>SOMALI</t>
  </si>
  <si>
    <t>SUDAN</t>
  </si>
  <si>
    <t>TANZANYA(BİRLEŞ.CUM)</t>
  </si>
  <si>
    <t>TOGO</t>
  </si>
  <si>
    <t>UGANDA</t>
  </si>
  <si>
    <t>ZAMBIA</t>
  </si>
  <si>
    <t>Avrupa Birliği Ülkeleri</t>
  </si>
  <si>
    <t>ALMANYA</t>
  </si>
  <si>
    <t>AVUSTURYA</t>
  </si>
  <si>
    <t>BELÇİKA</t>
  </si>
  <si>
    <t>BULGARİSTAN</t>
  </si>
  <si>
    <t>DANİMARKA</t>
  </si>
  <si>
    <t>ESTONYA</t>
  </si>
  <si>
    <t>FRANSA</t>
  </si>
  <si>
    <t>FİNLANDİYA</t>
  </si>
  <si>
    <t>HIRVATİSTAN</t>
  </si>
  <si>
    <t>HOLLANDA</t>
  </si>
  <si>
    <t>LETONYA</t>
  </si>
  <si>
    <t>LİTVANYA</t>
  </si>
  <si>
    <t>MACARİSTAN</t>
  </si>
  <si>
    <t>MALTA</t>
  </si>
  <si>
    <t>POLONYA</t>
  </si>
  <si>
    <t>ROMANYA</t>
  </si>
  <si>
    <t>SLOVENYA</t>
  </si>
  <si>
    <t>YUNANİSTAN</t>
  </si>
  <si>
    <t>İRLANDA</t>
  </si>
  <si>
    <t>İSPANYA</t>
  </si>
  <si>
    <t>İSVEÇ</t>
  </si>
  <si>
    <t>İTALYA</t>
  </si>
  <si>
    <t>Bağımsız Devletler Topluluğu</t>
  </si>
  <si>
    <t>AZERBAYCAN-NAHÇİVAN</t>
  </si>
  <si>
    <t>BEYAZ RUSYA</t>
  </si>
  <si>
    <t>GÜRCİSTAN</t>
  </si>
  <si>
    <t>KAZAKİSTAN</t>
  </si>
  <si>
    <t>KIRGIZİSTAN</t>
  </si>
  <si>
    <t>MOLDOVA</t>
  </si>
  <si>
    <t>RUSYA FEDERASYONU</t>
  </si>
  <si>
    <t>TACİKİSTAN</t>
  </si>
  <si>
    <t>TÜRKMENİSTAN</t>
  </si>
  <si>
    <t>UKRAYNA</t>
  </si>
  <si>
    <t>ÖZBEKİSTAN</t>
  </si>
  <si>
    <t>Diğer Amerikan Ülkeleri</t>
  </si>
  <si>
    <t>ANTIGUA VE BERMUDA</t>
  </si>
  <si>
    <t>BAHAMALAR</t>
  </si>
  <si>
    <t>BREZİLYA</t>
  </si>
  <si>
    <t>DOMINIK CUMHURIYETI</t>
  </si>
  <si>
    <t>GRENADA</t>
  </si>
  <si>
    <t>GUYANA</t>
  </si>
  <si>
    <t>KÜBA</t>
  </si>
  <si>
    <t>PANAMA</t>
  </si>
  <si>
    <t>ST.LUCIA</t>
  </si>
  <si>
    <t>TRINIDAD VE TOBAGO</t>
  </si>
  <si>
    <t>VENEZUELLA</t>
  </si>
  <si>
    <t>ŞİLİ</t>
  </si>
  <si>
    <t>Diğer Asya Ülkeleri</t>
  </si>
  <si>
    <t>AFGANİSTAN</t>
  </si>
  <si>
    <t>HINDISTAN</t>
  </si>
  <si>
    <t>KAMBOÇYA</t>
  </si>
  <si>
    <t>MALDİV ADALARI</t>
  </si>
  <si>
    <t>MOGOLISTAN</t>
  </si>
  <si>
    <t>PAKISTAN</t>
  </si>
  <si>
    <t>SRI LANKA</t>
  </si>
  <si>
    <t>ÇİN HALK CUMHURİYETİ</t>
  </si>
  <si>
    <t>Diğer Avrupa Ülkeleri</t>
  </si>
  <si>
    <t>ARNAVUTLUK</t>
  </si>
  <si>
    <t>BOSNA-HERSEK</t>
  </si>
  <si>
    <t>BİRLEŞİK KRALLIK</t>
  </si>
  <si>
    <t>KARADAĞ</t>
  </si>
  <si>
    <t>KKTC</t>
  </si>
  <si>
    <t>KOSOVA</t>
  </si>
  <si>
    <t>KUZEY MAKEDONYA</t>
  </si>
  <si>
    <t>NORVEÇ</t>
  </si>
  <si>
    <t>SIRBİSTAN</t>
  </si>
  <si>
    <t>İSVİÇRE</t>
  </si>
  <si>
    <t>İZLANDA</t>
  </si>
  <si>
    <t>Kuzey Amerika Serbest Ticaret</t>
  </si>
  <si>
    <t>BİRLEŞİK DEVLETLER</t>
  </si>
  <si>
    <t>KANADA</t>
  </si>
  <si>
    <t>Okyanusya Ülkeleri</t>
  </si>
  <si>
    <t>AVUSTRALYA</t>
  </si>
  <si>
    <t>FİJİ</t>
  </si>
  <si>
    <t>YENI ZELANDA</t>
  </si>
  <si>
    <t>Ortadoğu Ülkeleri</t>
  </si>
  <si>
    <t>BAHREYN</t>
  </si>
  <si>
    <t>BİRLEŞİK ARAP EMİRLİKLERİ</t>
  </si>
  <si>
    <t>DUBAİ</t>
  </si>
  <si>
    <t>IRAK</t>
  </si>
  <si>
    <t>KATAR</t>
  </si>
  <si>
    <t>KUVEYT</t>
  </si>
  <si>
    <t>LÜBNAN</t>
  </si>
  <si>
    <t>SURİYE</t>
  </si>
  <si>
    <t>SUUDİ ARABİSTAN</t>
  </si>
  <si>
    <t>UMMAN</t>
  </si>
  <si>
    <t>YEMEN</t>
  </si>
  <si>
    <t>ÜRDÜN</t>
  </si>
  <si>
    <t>İRAN (İSLAM CUM.)</t>
  </si>
  <si>
    <t>İSRAİL</t>
  </si>
  <si>
    <t>İŞGAL ALT.FİLİSTİN T</t>
  </si>
  <si>
    <t>Serbest Bölgeler</t>
  </si>
  <si>
    <t>BURSA SERBEST BÖLG.</t>
  </si>
  <si>
    <t>GAZİANTEP SERB.BÖLG.</t>
  </si>
  <si>
    <t>Uzakdoğu Ülkeleri</t>
  </si>
  <si>
    <t>ENDONEZYA</t>
  </si>
  <si>
    <t>FILIPINLER</t>
  </si>
  <si>
    <t>GÜNEY KORE CUMHURİYE</t>
  </si>
  <si>
    <t>HONG KONG</t>
  </si>
  <si>
    <t>JAPONYA</t>
  </si>
  <si>
    <t>MALEZYA</t>
  </si>
  <si>
    <t>SINGAPUR</t>
  </si>
  <si>
    <t>TAYLAND</t>
  </si>
  <si>
    <t>Toplam</t>
  </si>
  <si>
    <t>ÜLKELER BAZINDA TÜRKİYE GENELİ SİYAH ZEYTİN İHRACAT RAPORU</t>
  </si>
  <si>
    <t>MİKTAR 
DEĞİŞİM 
(%)</t>
  </si>
  <si>
    <t>TUTAR 
DEĞİŞİM 
(%)</t>
  </si>
  <si>
    <t>01.10.2023 - 31.07.2024
MİKTAR 
(KG)</t>
  </si>
  <si>
    <t>01.10.2023 - 31.07.2024
TUTAR 
($)</t>
  </si>
  <si>
    <t>01.10.2024 - 31.07.2025
MİKTAR 
(KG)</t>
  </si>
  <si>
    <t>01.10.2024 - 31.07.2025
TUTAR 
($)</t>
  </si>
  <si>
    <t>Toplam Afrika Ülkeleri</t>
  </si>
  <si>
    <t>Toplam Avrupa Birliği Ülkeleri</t>
  </si>
  <si>
    <t>Toplam Bağımsız Devletler Topluluğu</t>
  </si>
  <si>
    <t>Toplam Diğer Amerikan Ülkeleri</t>
  </si>
  <si>
    <t>Toplam Diğer Asya Ülkeleri</t>
  </si>
  <si>
    <t>Toplam Diğer Avrupa Ülkeleri</t>
  </si>
  <si>
    <t>Toplam Kuzey Amerika Serbest Ticaret</t>
  </si>
  <si>
    <t>Toplam Okyanusya Ülkeleri</t>
  </si>
  <si>
    <t>Toplam Ortadoğu Ülkeleri</t>
  </si>
  <si>
    <t>Toplam Serbest Bölgeler</t>
  </si>
  <si>
    <t>Toplam Uzakdoğu Ülkeleri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</si>
</sst>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##0"/>
  </numFmts>
  <fonts count="22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8"/>
      <color theme="3"/>
      <name val="Aptos Display"/>
      <family val="2"/>
      <charset val="162"/>
      <scheme val="major"/>
    </font>
    <font>
      <b/>
      <sz val="15"/>
      <color theme="3"/>
      <name val="Aptos Narrow"/>
      <family val="2"/>
      <charset val="162"/>
      <scheme val="minor"/>
    </font>
    <font>
      <b/>
      <sz val="13"/>
      <color theme="3"/>
      <name val="Aptos Narrow"/>
      <family val="2"/>
      <charset val="162"/>
      <scheme val="minor"/>
    </font>
    <font>
      <b/>
      <sz val="11"/>
      <color theme="3"/>
      <name val="Aptos Narrow"/>
      <family val="2"/>
      <charset val="162"/>
      <scheme val="minor"/>
    </font>
    <font>
      <sz val="11"/>
      <color rgb="FF006100"/>
      <name val="Aptos Narrow"/>
      <family val="2"/>
      <charset val="162"/>
      <scheme val="minor"/>
    </font>
    <font>
      <sz val="11"/>
      <color rgb="FF9C0006"/>
      <name val="Aptos Narrow"/>
      <family val="2"/>
      <charset val="162"/>
      <scheme val="minor"/>
    </font>
    <font>
      <sz val="11"/>
      <color rgb="FF9C5700"/>
      <name val="Aptos Narrow"/>
      <family val="2"/>
      <charset val="162"/>
      <scheme val="minor"/>
    </font>
    <font>
      <sz val="11"/>
      <color rgb="FF3F3F76"/>
      <name val="Aptos Narrow"/>
      <family val="2"/>
      <charset val="162"/>
      <scheme val="minor"/>
    </font>
    <font>
      <b/>
      <sz val="11"/>
      <color rgb="FF3F3F3F"/>
      <name val="Aptos Narrow"/>
      <family val="2"/>
      <charset val="162"/>
      <scheme val="minor"/>
    </font>
    <font>
      <b/>
      <sz val="11"/>
      <color rgb="FFFA7D00"/>
      <name val="Aptos Narrow"/>
      <family val="2"/>
      <charset val="162"/>
      <scheme val="minor"/>
    </font>
    <font>
      <sz val="11"/>
      <color rgb="FFFA7D00"/>
      <name val="Aptos Narrow"/>
      <family val="2"/>
      <charset val="162"/>
      <scheme val="minor"/>
    </font>
    <font>
      <b/>
      <sz val="11"/>
      <color theme="0"/>
      <name val="Aptos Narrow"/>
      <family val="2"/>
      <charset val="162"/>
      <scheme val="minor"/>
    </font>
    <font>
      <sz val="11"/>
      <color rgb="FFFF0000"/>
      <name val="Aptos Narrow"/>
      <family val="2"/>
      <charset val="162"/>
      <scheme val="minor"/>
    </font>
    <font>
      <i/>
      <sz val="11"/>
      <color rgb="FF7F7F7F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sz val="11"/>
      <color theme="0"/>
      <name val="Aptos Narrow"/>
      <family val="2"/>
      <charset val="162"/>
      <scheme val="minor"/>
    </font>
    <font>
      <sz val="10"/>
      <color indexed="12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CFFE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3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lef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20" fillId="33" borderId="10" xfId="0" applyNumberFormat="1" applyFont="1" applyFill="1" applyBorder="1" applyAlignment="1" applyProtection="1">
      <alignment horizontal="left" vertical="center"/>
    </xf>
    <xf numFmtId="3" fontId="20" fillId="33" borderId="10" xfId="0" applyNumberFormat="1" applyFont="1" applyFill="1" applyBorder="1" applyAlignment="1" applyProtection="1">
      <alignment horizontal="right" vertical="center"/>
    </xf>
    <xf numFmtId="169" fontId="20" fillId="33" borderId="10" xfId="0" applyNumberFormat="1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 applyAlignment="1" applyProtection="1">
      <alignment horizontal="left" vertical="center"/>
    </xf>
    <xf numFmtId="3" fontId="20" fillId="0" borderId="10" xfId="0" applyNumberFormat="1" applyFont="1" applyFill="1" applyBorder="1" applyAlignment="1" applyProtection="1">
      <alignment horizontal="right" vertical="center"/>
    </xf>
    <xf numFmtId="169" fontId="20" fillId="0" borderId="10" xfId="0" applyNumberFormat="1" applyFont="1" applyFill="1" applyBorder="1" applyAlignment="1" applyProtection="1">
      <alignment horizontal="right" vertical="center"/>
    </xf>
    <xf numFmtId="3" fontId="21" fillId="34" borderId="10" xfId="0" applyNumberFormat="1" applyFont="1" applyFill="1" applyBorder="1" applyAlignment="1">
      <alignment horizontal="right" vertical="center"/>
    </xf>
    <xf numFmtId="0" fontId="19" fillId="35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169" fontId="19" fillId="35" borderId="10" xfId="0" applyNumberFormat="1" applyFont="1" applyFill="1" applyBorder="1" applyAlignment="1" applyProtection="1">
      <alignment horizontal="right" vertical="center" wrapText="1"/>
    </xf>
    <xf numFmtId="0" fontId="21" fillId="34" borderId="10" xfId="0" applyNumberFormat="1" applyFont="1" applyFill="1" applyBorder="1" applyAlignment="1" applyProtection="1">
      <alignment horizontal="left" vertical="center"/>
    </xf>
    <xf numFmtId="3" fontId="21" fillId="34" borderId="10" xfId="0" applyNumberFormat="1" applyFont="1" applyFill="1" applyBorder="1" applyAlignment="1" applyProtection="1">
      <alignment horizontal="right" vertical="center"/>
    </xf>
    <xf numFmtId="3" fontId="21" fillId="34" borderId="10" xfId="0" applyNumberFormat="1" applyFont="1" applyFill="1" applyBorder="1" applyAlignment="1" applyProtection="1">
      <alignment horizontal="left" vertic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Hyperlink" xfId="42" xr:uid="{45892716-AF02-4911-AEAE-C8403FDAA823}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LK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LK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350A-DBD3-4793-9ADF-855DF213EEFD}">
  <dimension ref="A1:H145"/>
  <sheetViews>
    <sheetView tabSelected="1" workbookViewId="0">
      <selection activeCell="K152" sqref="K152"/>
    </sheetView>
  </sheetViews>
  <sheetFormatPr defaultRowHeight="15" outlineLevelRow="2" x14ac:dyDescent="0.25"/>
  <cols>
    <col min="1" max="1" width="37.28515625" bestFit="1" customWidth="1"/>
    <col min="2" max="2" width="27.42578125" bestFit="1" customWidth="1"/>
    <col min="3" max="3" width="11.28515625" bestFit="1" customWidth="1"/>
    <col min="4" max="4" width="13.85546875" bestFit="1" customWidth="1"/>
    <col min="5" max="5" width="11.28515625" bestFit="1" customWidth="1"/>
    <col min="6" max="6" width="13.85546875" bestFit="1" customWidth="1"/>
    <col min="7" max="8" width="8.85546875" bestFit="1" customWidth="1"/>
  </cols>
  <sheetData>
    <row r="1" spans="1:8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145</v>
      </c>
      <c r="B2" s="1"/>
      <c r="C2" s="1"/>
      <c r="D2" s="1"/>
      <c r="E2" s="1"/>
      <c r="F2" s="1"/>
      <c r="G2" s="1"/>
      <c r="H2" s="1"/>
    </row>
    <row r="3" spans="1:8" ht="51" x14ac:dyDescent="0.25">
      <c r="A3" s="2" t="s">
        <v>1</v>
      </c>
      <c r="B3" s="2" t="s">
        <v>2</v>
      </c>
      <c r="C3" s="3" t="s">
        <v>148</v>
      </c>
      <c r="D3" s="3" t="s">
        <v>149</v>
      </c>
      <c r="E3" s="3" t="s">
        <v>150</v>
      </c>
      <c r="F3" s="3" t="s">
        <v>151</v>
      </c>
      <c r="G3" s="3" t="s">
        <v>146</v>
      </c>
      <c r="H3" s="3" t="s">
        <v>147</v>
      </c>
    </row>
    <row r="4" spans="1:8" outlineLevel="2" x14ac:dyDescent="0.25">
      <c r="A4" s="4" t="s">
        <v>3</v>
      </c>
      <c r="B4" s="4" t="s">
        <v>4</v>
      </c>
      <c r="C4" s="5">
        <v>569</v>
      </c>
      <c r="D4" s="5">
        <v>1868.41</v>
      </c>
      <c r="E4" s="5">
        <v>492</v>
      </c>
      <c r="F4" s="5">
        <v>5312.49</v>
      </c>
      <c r="G4" s="6">
        <v>-13.532513181019333</v>
      </c>
      <c r="H4" s="6">
        <v>184.33213266895382</v>
      </c>
    </row>
    <row r="5" spans="1:8" outlineLevel="2" x14ac:dyDescent="0.25">
      <c r="A5" s="7" t="s">
        <v>3</v>
      </c>
      <c r="B5" s="7" t="s">
        <v>5</v>
      </c>
      <c r="C5" s="8">
        <v>1230.76</v>
      </c>
      <c r="D5" s="8">
        <v>1886.72</v>
      </c>
      <c r="E5" s="8">
        <v>1200</v>
      </c>
      <c r="F5" s="8">
        <v>3224.62</v>
      </c>
      <c r="G5" s="9">
        <v>-2.4992687445155832</v>
      </c>
      <c r="H5" s="9">
        <v>70.911422998643147</v>
      </c>
    </row>
    <row r="6" spans="1:8" outlineLevel="2" x14ac:dyDescent="0.25">
      <c r="A6" s="4" t="s">
        <v>3</v>
      </c>
      <c r="B6" s="4" t="s">
        <v>6</v>
      </c>
      <c r="C6" s="5">
        <v>665</v>
      </c>
      <c r="D6" s="5">
        <v>2801.08</v>
      </c>
      <c r="E6" s="5">
        <v>1661.5</v>
      </c>
      <c r="F6" s="5">
        <v>3982.72</v>
      </c>
      <c r="G6" s="6">
        <v>149.84962406015038</v>
      </c>
      <c r="H6" s="6">
        <v>42.185157153669294</v>
      </c>
    </row>
    <row r="7" spans="1:8" outlineLevel="2" x14ac:dyDescent="0.25">
      <c r="A7" s="7" t="s">
        <v>3</v>
      </c>
      <c r="B7" s="7" t="s">
        <v>7</v>
      </c>
      <c r="C7" s="8"/>
      <c r="D7" s="8"/>
      <c r="E7" s="8">
        <v>540</v>
      </c>
      <c r="F7" s="8">
        <v>4032</v>
      </c>
      <c r="G7" s="9">
        <v>0</v>
      </c>
      <c r="H7" s="9">
        <v>0</v>
      </c>
    </row>
    <row r="8" spans="1:8" outlineLevel="2" x14ac:dyDescent="0.25">
      <c r="A8" s="4" t="s">
        <v>3</v>
      </c>
      <c r="B8" s="4" t="s">
        <v>8</v>
      </c>
      <c r="C8" s="5">
        <v>6409</v>
      </c>
      <c r="D8" s="5">
        <v>9635.39</v>
      </c>
      <c r="E8" s="5">
        <v>19051</v>
      </c>
      <c r="F8" s="5">
        <v>31328.3</v>
      </c>
      <c r="G8" s="6">
        <v>197.25386175690434</v>
      </c>
      <c r="H8" s="6">
        <v>225.13785119232332</v>
      </c>
    </row>
    <row r="9" spans="1:8" outlineLevel="2" x14ac:dyDescent="0.25">
      <c r="A9" s="7" t="s">
        <v>3</v>
      </c>
      <c r="B9" s="7" t="s">
        <v>9</v>
      </c>
      <c r="C9" s="8">
        <v>1310.6400000000001</v>
      </c>
      <c r="D9" s="8">
        <v>7905.79</v>
      </c>
      <c r="E9" s="8">
        <v>5885.71</v>
      </c>
      <c r="F9" s="8">
        <v>24203.42</v>
      </c>
      <c r="G9" s="9">
        <v>349.07144601110906</v>
      </c>
      <c r="H9" s="9">
        <v>206.14802568750241</v>
      </c>
    </row>
    <row r="10" spans="1:8" outlineLevel="2" x14ac:dyDescent="0.25">
      <c r="A10" s="4" t="s">
        <v>3</v>
      </c>
      <c r="B10" s="4" t="s">
        <v>10</v>
      </c>
      <c r="C10" s="5">
        <v>40</v>
      </c>
      <c r="D10" s="5">
        <v>334.18</v>
      </c>
      <c r="E10" s="5">
        <v>808</v>
      </c>
      <c r="F10" s="5">
        <v>2282.75</v>
      </c>
      <c r="G10" s="6">
        <v>1920</v>
      </c>
      <c r="H10" s="6">
        <v>583.08995152313128</v>
      </c>
    </row>
    <row r="11" spans="1:8" outlineLevel="2" x14ac:dyDescent="0.25">
      <c r="A11" s="7" t="s">
        <v>3</v>
      </c>
      <c r="B11" s="7" t="s">
        <v>11</v>
      </c>
      <c r="C11" s="8">
        <v>1390.46</v>
      </c>
      <c r="D11" s="8">
        <v>6944.01</v>
      </c>
      <c r="E11" s="8">
        <v>1674.37</v>
      </c>
      <c r="F11" s="8">
        <v>7159.3</v>
      </c>
      <c r="G11" s="9">
        <v>20.418422680264076</v>
      </c>
      <c r="H11" s="9">
        <v>3.1003699591446434</v>
      </c>
    </row>
    <row r="12" spans="1:8" outlineLevel="2" x14ac:dyDescent="0.25">
      <c r="A12" s="4" t="s">
        <v>3</v>
      </c>
      <c r="B12" s="4" t="s">
        <v>12</v>
      </c>
      <c r="C12" s="5">
        <v>2817.5</v>
      </c>
      <c r="D12" s="5">
        <v>21425.67</v>
      </c>
      <c r="E12" s="5">
        <v>6429.79</v>
      </c>
      <c r="F12" s="5">
        <v>31252.95</v>
      </c>
      <c r="G12" s="6">
        <v>128.20905057675245</v>
      </c>
      <c r="H12" s="6">
        <v>45.866850371540323</v>
      </c>
    </row>
    <row r="13" spans="1:8" outlineLevel="2" x14ac:dyDescent="0.25">
      <c r="A13" s="7" t="s">
        <v>3</v>
      </c>
      <c r="B13" s="7" t="s">
        <v>13</v>
      </c>
      <c r="C13" s="8">
        <v>300</v>
      </c>
      <c r="D13" s="8">
        <v>1348.64</v>
      </c>
      <c r="E13" s="8"/>
      <c r="F13" s="8"/>
      <c r="G13" s="9">
        <v>-100</v>
      </c>
      <c r="H13" s="9">
        <v>-99.999999999999986</v>
      </c>
    </row>
    <row r="14" spans="1:8" outlineLevel="2" x14ac:dyDescent="0.25">
      <c r="A14" s="4" t="s">
        <v>3</v>
      </c>
      <c r="B14" s="4" t="s">
        <v>14</v>
      </c>
      <c r="C14" s="5">
        <v>7498.15</v>
      </c>
      <c r="D14" s="5">
        <v>22813.38</v>
      </c>
      <c r="E14" s="5">
        <v>6568.78</v>
      </c>
      <c r="F14" s="5">
        <v>21473.11</v>
      </c>
      <c r="G14" s="6">
        <v>-12.394657348812705</v>
      </c>
      <c r="H14" s="6">
        <v>-5.8749295369647134</v>
      </c>
    </row>
    <row r="15" spans="1:8" outlineLevel="2" x14ac:dyDescent="0.25">
      <c r="A15" s="7" t="s">
        <v>3</v>
      </c>
      <c r="B15" s="7" t="s">
        <v>15</v>
      </c>
      <c r="C15" s="8">
        <v>2798</v>
      </c>
      <c r="D15" s="8">
        <v>13572.1</v>
      </c>
      <c r="E15" s="8">
        <v>600</v>
      </c>
      <c r="F15" s="8">
        <v>1936.68</v>
      </c>
      <c r="G15" s="9">
        <v>-78.556111508220155</v>
      </c>
      <c r="H15" s="9">
        <v>-85.730432283876482</v>
      </c>
    </row>
    <row r="16" spans="1:8" outlineLevel="2" x14ac:dyDescent="0.25">
      <c r="A16" s="4" t="s">
        <v>3</v>
      </c>
      <c r="B16" s="4" t="s">
        <v>16</v>
      </c>
      <c r="C16" s="5">
        <v>1344.49</v>
      </c>
      <c r="D16" s="5">
        <v>2895.78</v>
      </c>
      <c r="E16" s="5">
        <v>1576.46</v>
      </c>
      <c r="F16" s="5">
        <v>2838.2</v>
      </c>
      <c r="G16" s="6">
        <v>17.253382323408879</v>
      </c>
      <c r="H16" s="6">
        <v>-1.9884107218089901</v>
      </c>
    </row>
    <row r="17" spans="1:8" outlineLevel="2" x14ac:dyDescent="0.25">
      <c r="A17" s="7" t="s">
        <v>3</v>
      </c>
      <c r="B17" s="7" t="s">
        <v>17</v>
      </c>
      <c r="C17" s="8">
        <v>1269</v>
      </c>
      <c r="D17" s="8">
        <v>6229.11</v>
      </c>
      <c r="E17" s="8">
        <v>3420.95</v>
      </c>
      <c r="F17" s="8">
        <v>24184.71</v>
      </c>
      <c r="G17" s="9">
        <v>169.57840819542946</v>
      </c>
      <c r="H17" s="9">
        <v>288.2530570177762</v>
      </c>
    </row>
    <row r="18" spans="1:8" outlineLevel="2" x14ac:dyDescent="0.25">
      <c r="A18" s="4" t="s">
        <v>3</v>
      </c>
      <c r="B18" s="4" t="s">
        <v>18</v>
      </c>
      <c r="C18" s="5">
        <v>433.33</v>
      </c>
      <c r="D18" s="5">
        <v>1171.43</v>
      </c>
      <c r="E18" s="5"/>
      <c r="F18" s="5"/>
      <c r="G18" s="6">
        <v>-100</v>
      </c>
      <c r="H18" s="6">
        <v>-100</v>
      </c>
    </row>
    <row r="19" spans="1:8" outlineLevel="2" x14ac:dyDescent="0.25">
      <c r="A19" s="7" t="s">
        <v>3</v>
      </c>
      <c r="B19" s="7" t="s">
        <v>19</v>
      </c>
      <c r="C19" s="8">
        <v>29000</v>
      </c>
      <c r="D19" s="8">
        <v>145475.5</v>
      </c>
      <c r="E19" s="8">
        <v>958.07</v>
      </c>
      <c r="F19" s="8">
        <v>4854.21</v>
      </c>
      <c r="G19" s="9">
        <v>-96.69631034482758</v>
      </c>
      <c r="H19" s="9">
        <v>-96.663211331117608</v>
      </c>
    </row>
    <row r="20" spans="1:8" outlineLevel="2" x14ac:dyDescent="0.25">
      <c r="A20" s="4" t="s">
        <v>3</v>
      </c>
      <c r="B20" s="4" t="s">
        <v>20</v>
      </c>
      <c r="C20" s="5">
        <v>1939.24</v>
      </c>
      <c r="D20" s="5">
        <v>7911.25</v>
      </c>
      <c r="E20" s="5">
        <v>569</v>
      </c>
      <c r="F20" s="5">
        <v>3922.73</v>
      </c>
      <c r="G20" s="6">
        <v>-70.65860852705184</v>
      </c>
      <c r="H20" s="6">
        <v>-50.415800284405123</v>
      </c>
    </row>
    <row r="21" spans="1:8" outlineLevel="2" x14ac:dyDescent="0.25">
      <c r="A21" s="7" t="s">
        <v>3</v>
      </c>
      <c r="B21" s="7" t="s">
        <v>21</v>
      </c>
      <c r="C21" s="8">
        <v>10165</v>
      </c>
      <c r="D21" s="8">
        <v>25108.560000000001</v>
      </c>
      <c r="E21" s="8">
        <v>21541.599999999999</v>
      </c>
      <c r="F21" s="8">
        <v>57493.23</v>
      </c>
      <c r="G21" s="9">
        <v>111.91933103787504</v>
      </c>
      <c r="H21" s="9">
        <v>128.97860331297375</v>
      </c>
    </row>
    <row r="22" spans="1:8" outlineLevel="2" x14ac:dyDescent="0.25">
      <c r="A22" s="4" t="s">
        <v>3</v>
      </c>
      <c r="B22" s="4" t="s">
        <v>22</v>
      </c>
      <c r="C22" s="5">
        <v>506831.37</v>
      </c>
      <c r="D22" s="5">
        <v>1100295.08</v>
      </c>
      <c r="E22" s="5">
        <v>618790.75</v>
      </c>
      <c r="F22" s="5">
        <v>1492988.74</v>
      </c>
      <c r="G22" s="6">
        <v>22.090065182824024</v>
      </c>
      <c r="H22" s="6">
        <v>35.689849671962534</v>
      </c>
    </row>
    <row r="23" spans="1:8" outlineLevel="2" x14ac:dyDescent="0.25">
      <c r="A23" s="7" t="s">
        <v>3</v>
      </c>
      <c r="B23" s="7" t="s">
        <v>23</v>
      </c>
      <c r="C23" s="8">
        <v>3302.4</v>
      </c>
      <c r="D23" s="8">
        <v>3696</v>
      </c>
      <c r="E23" s="8"/>
      <c r="F23" s="8"/>
      <c r="G23" s="9">
        <v>-100</v>
      </c>
      <c r="H23" s="9">
        <v>-100</v>
      </c>
    </row>
    <row r="24" spans="1:8" outlineLevel="2" x14ac:dyDescent="0.25">
      <c r="A24" s="4" t="s">
        <v>3</v>
      </c>
      <c r="B24" s="4" t="s">
        <v>24</v>
      </c>
      <c r="C24" s="5"/>
      <c r="D24" s="5"/>
      <c r="E24" s="5">
        <v>35335</v>
      </c>
      <c r="F24" s="5">
        <v>73878.759999999995</v>
      </c>
      <c r="G24" s="6">
        <v>0</v>
      </c>
      <c r="H24" s="6">
        <v>0</v>
      </c>
    </row>
    <row r="25" spans="1:8" outlineLevel="2" x14ac:dyDescent="0.25">
      <c r="A25" s="7" t="s">
        <v>3</v>
      </c>
      <c r="B25" s="7" t="s">
        <v>25</v>
      </c>
      <c r="C25" s="8">
        <v>1510.99</v>
      </c>
      <c r="D25" s="8">
        <v>7206.57</v>
      </c>
      <c r="E25" s="8">
        <v>120</v>
      </c>
      <c r="F25" s="8">
        <v>1195.5999999999999</v>
      </c>
      <c r="G25" s="9">
        <v>-92.058187016459414</v>
      </c>
      <c r="H25" s="9">
        <v>-83.40958319977463</v>
      </c>
    </row>
    <row r="26" spans="1:8" outlineLevel="2" x14ac:dyDescent="0.25">
      <c r="A26" s="4" t="s">
        <v>3</v>
      </c>
      <c r="B26" s="4" t="s">
        <v>26</v>
      </c>
      <c r="C26" s="5"/>
      <c r="D26" s="5"/>
      <c r="E26" s="5">
        <v>64</v>
      </c>
      <c r="F26" s="5">
        <v>544</v>
      </c>
      <c r="G26" s="6">
        <v>0</v>
      </c>
      <c r="H26" s="6">
        <v>0</v>
      </c>
    </row>
    <row r="27" spans="1:8" outlineLevel="2" x14ac:dyDescent="0.25">
      <c r="A27" s="7" t="s">
        <v>3</v>
      </c>
      <c r="B27" s="7" t="s">
        <v>27</v>
      </c>
      <c r="C27" s="8">
        <v>1280</v>
      </c>
      <c r="D27" s="8">
        <v>4061.11</v>
      </c>
      <c r="E27" s="8"/>
      <c r="F27" s="8"/>
      <c r="G27" s="9">
        <v>-100</v>
      </c>
      <c r="H27" s="9">
        <v>-100</v>
      </c>
    </row>
    <row r="28" spans="1:8" outlineLevel="2" x14ac:dyDescent="0.25">
      <c r="A28" s="4" t="s">
        <v>3</v>
      </c>
      <c r="B28" s="4" t="s">
        <v>28</v>
      </c>
      <c r="C28" s="5">
        <v>2319.44</v>
      </c>
      <c r="D28" s="5">
        <v>7621.27</v>
      </c>
      <c r="E28" s="5">
        <v>6629.94</v>
      </c>
      <c r="F28" s="5">
        <v>14407.86</v>
      </c>
      <c r="G28" s="6">
        <v>185.84227227261752</v>
      </c>
      <c r="H28" s="6">
        <v>89.048019555795818</v>
      </c>
    </row>
    <row r="29" spans="1:8" outlineLevel="2" x14ac:dyDescent="0.25">
      <c r="A29" s="7" t="s">
        <v>3</v>
      </c>
      <c r="B29" s="7" t="s">
        <v>29</v>
      </c>
      <c r="C29" s="8">
        <v>500</v>
      </c>
      <c r="D29" s="8">
        <v>795.07</v>
      </c>
      <c r="E29" s="8"/>
      <c r="F29" s="8"/>
      <c r="G29" s="9">
        <v>-100</v>
      </c>
      <c r="H29" s="9">
        <v>-100</v>
      </c>
    </row>
    <row r="30" spans="1:8" outlineLevel="2" x14ac:dyDescent="0.25">
      <c r="A30" s="4" t="s">
        <v>3</v>
      </c>
      <c r="B30" s="4" t="s">
        <v>30</v>
      </c>
      <c r="C30" s="5">
        <v>96.04</v>
      </c>
      <c r="D30" s="5">
        <v>2635</v>
      </c>
      <c r="E30" s="5"/>
      <c r="F30" s="5"/>
      <c r="G30" s="6">
        <v>-100</v>
      </c>
      <c r="H30" s="6">
        <v>-100</v>
      </c>
    </row>
    <row r="31" spans="1:8" outlineLevel="2" x14ac:dyDescent="0.25">
      <c r="A31" s="7" t="s">
        <v>3</v>
      </c>
      <c r="B31" s="7" t="s">
        <v>31</v>
      </c>
      <c r="C31" s="8">
        <v>1137.01</v>
      </c>
      <c r="D31" s="8">
        <v>3716.01</v>
      </c>
      <c r="E31" s="8">
        <v>453.91</v>
      </c>
      <c r="F31" s="8">
        <v>2329.7199999999998</v>
      </c>
      <c r="G31" s="9">
        <v>-60.078627276804944</v>
      </c>
      <c r="H31" s="9">
        <v>-37.305873773213747</v>
      </c>
    </row>
    <row r="32" spans="1:8" outlineLevel="2" x14ac:dyDescent="0.25">
      <c r="A32" s="4" t="s">
        <v>3</v>
      </c>
      <c r="B32" s="4" t="s">
        <v>32</v>
      </c>
      <c r="C32" s="5"/>
      <c r="D32" s="5"/>
      <c r="E32" s="5">
        <v>770.4</v>
      </c>
      <c r="F32" s="5">
        <v>3905.83</v>
      </c>
      <c r="G32" s="6">
        <v>0</v>
      </c>
      <c r="H32" s="6">
        <v>0</v>
      </c>
    </row>
    <row r="33" spans="1:8" outlineLevel="2" x14ac:dyDescent="0.25">
      <c r="A33" s="7" t="s">
        <v>3</v>
      </c>
      <c r="B33" s="7" t="s">
        <v>33</v>
      </c>
      <c r="C33" s="8">
        <v>963.42</v>
      </c>
      <c r="D33" s="8">
        <v>2027.69</v>
      </c>
      <c r="E33" s="8">
        <v>1090.3800000000001</v>
      </c>
      <c r="F33" s="8">
        <v>3392.88</v>
      </c>
      <c r="G33" s="9">
        <v>13.178053185526577</v>
      </c>
      <c r="H33" s="9">
        <v>67.327352800477385</v>
      </c>
    </row>
    <row r="34" spans="1:8" outlineLevel="2" x14ac:dyDescent="0.25">
      <c r="A34" s="4" t="s">
        <v>3</v>
      </c>
      <c r="B34" s="4" t="s">
        <v>34</v>
      </c>
      <c r="C34" s="5">
        <v>13929.7</v>
      </c>
      <c r="D34" s="5">
        <v>45211.93</v>
      </c>
      <c r="E34" s="5">
        <v>12316.74</v>
      </c>
      <c r="F34" s="5">
        <v>50977.77</v>
      </c>
      <c r="G34" s="6">
        <v>-11.579287421839672</v>
      </c>
      <c r="H34" s="6">
        <v>12.752917205702115</v>
      </c>
    </row>
    <row r="35" spans="1:8" outlineLevel="2" x14ac:dyDescent="0.25">
      <c r="A35" s="7" t="s">
        <v>3</v>
      </c>
      <c r="B35" s="7" t="s">
        <v>35</v>
      </c>
      <c r="C35" s="8">
        <v>567.12</v>
      </c>
      <c r="D35" s="8">
        <v>1948.96</v>
      </c>
      <c r="E35" s="8">
        <v>1000</v>
      </c>
      <c r="F35" s="8">
        <v>3907.31</v>
      </c>
      <c r="G35" s="9">
        <v>76.329524615601642</v>
      </c>
      <c r="H35" s="9">
        <v>100.48179541909531</v>
      </c>
    </row>
    <row r="36" spans="1:8" outlineLevel="2" x14ac:dyDescent="0.25">
      <c r="A36" s="4" t="s">
        <v>3</v>
      </c>
      <c r="B36" s="4" t="s">
        <v>36</v>
      </c>
      <c r="C36" s="5">
        <v>2961.58</v>
      </c>
      <c r="D36" s="5">
        <v>12543.62</v>
      </c>
      <c r="E36" s="5">
        <v>13242.03</v>
      </c>
      <c r="F36" s="5">
        <v>45554.61</v>
      </c>
      <c r="G36" s="6">
        <v>347.12720912485906</v>
      </c>
      <c r="H36" s="6">
        <v>263.16956349124092</v>
      </c>
    </row>
    <row r="37" spans="1:8" outlineLevel="2" x14ac:dyDescent="0.25">
      <c r="A37" s="7" t="s">
        <v>3</v>
      </c>
      <c r="B37" s="7" t="s">
        <v>37</v>
      </c>
      <c r="C37" s="8"/>
      <c r="D37" s="8"/>
      <c r="E37" s="8">
        <v>540</v>
      </c>
      <c r="F37" s="8">
        <v>2185.48</v>
      </c>
      <c r="G37" s="9">
        <v>0</v>
      </c>
      <c r="H37" s="9">
        <v>0</v>
      </c>
    </row>
    <row r="38" spans="1:8" outlineLevel="2" x14ac:dyDescent="0.25">
      <c r="A38" s="4" t="s">
        <v>3</v>
      </c>
      <c r="B38" s="4" t="s">
        <v>38</v>
      </c>
      <c r="C38" s="5">
        <v>1600</v>
      </c>
      <c r="D38" s="5">
        <v>9643.8700000000008</v>
      </c>
      <c r="E38" s="5"/>
      <c r="F38" s="5"/>
      <c r="G38" s="6">
        <v>-100</v>
      </c>
      <c r="H38" s="6">
        <v>-100</v>
      </c>
    </row>
    <row r="39" spans="1:8" outlineLevel="2" x14ac:dyDescent="0.25">
      <c r="A39" s="7" t="s">
        <v>3</v>
      </c>
      <c r="B39" s="7" t="s">
        <v>39</v>
      </c>
      <c r="C39" s="8"/>
      <c r="D39" s="8"/>
      <c r="E39" s="8">
        <v>150</v>
      </c>
      <c r="F39" s="8">
        <v>2013.82</v>
      </c>
      <c r="G39" s="9">
        <v>0</v>
      </c>
      <c r="H39" s="9">
        <v>0</v>
      </c>
    </row>
    <row r="40" spans="1:8" outlineLevel="1" x14ac:dyDescent="0.25">
      <c r="A40" s="16" t="s">
        <v>152</v>
      </c>
      <c r="B40" s="14"/>
      <c r="C40" s="15">
        <f>SUBTOTAL(9,C4:C39)</f>
        <v>606178.6399999999</v>
      </c>
      <c r="D40" s="15">
        <f>SUBTOTAL(9,D4:D39)</f>
        <v>1480729.1800000004</v>
      </c>
      <c r="E40" s="15">
        <f>SUBTOTAL(9,E4:E39)</f>
        <v>763480.38</v>
      </c>
      <c r="F40" s="15">
        <f>SUBTOTAL(9,F4:F39)</f>
        <v>1926763.8000000003</v>
      </c>
      <c r="G40" s="10">
        <f>(E40/C40-1)*100</f>
        <v>25.949733233754358</v>
      </c>
      <c r="H40" s="10">
        <f>(F40/D40-1)*100</f>
        <v>30.122633228582686</v>
      </c>
    </row>
    <row r="41" spans="1:8" outlineLevel="2" x14ac:dyDescent="0.25">
      <c r="A41" s="4" t="s">
        <v>40</v>
      </c>
      <c r="B41" s="4" t="s">
        <v>41</v>
      </c>
      <c r="C41" s="5">
        <v>8766995.9499999993</v>
      </c>
      <c r="D41" s="5">
        <v>35489328.780000001</v>
      </c>
      <c r="E41" s="5">
        <v>9780392.7400000002</v>
      </c>
      <c r="F41" s="5">
        <v>42202868.859999999</v>
      </c>
      <c r="G41" s="6">
        <v>11.559225027359583</v>
      </c>
      <c r="H41" s="6">
        <v>18.917066934732816</v>
      </c>
    </row>
    <row r="42" spans="1:8" outlineLevel="2" x14ac:dyDescent="0.25">
      <c r="A42" s="7" t="s">
        <v>40</v>
      </c>
      <c r="B42" s="7" t="s">
        <v>42</v>
      </c>
      <c r="C42" s="8">
        <v>364583.87</v>
      </c>
      <c r="D42" s="8">
        <v>1515038.44</v>
      </c>
      <c r="E42" s="8">
        <v>438908.84</v>
      </c>
      <c r="F42" s="8">
        <v>1970445.64</v>
      </c>
      <c r="G42" s="9">
        <v>20.386247477158008</v>
      </c>
      <c r="H42" s="9">
        <v>30.059118499990003</v>
      </c>
    </row>
    <row r="43" spans="1:8" outlineLevel="2" x14ac:dyDescent="0.25">
      <c r="A43" s="4" t="s">
        <v>40</v>
      </c>
      <c r="B43" s="4" t="s">
        <v>43</v>
      </c>
      <c r="C43" s="5">
        <v>384932.12</v>
      </c>
      <c r="D43" s="5">
        <v>1690461.87</v>
      </c>
      <c r="E43" s="5">
        <v>366863.29</v>
      </c>
      <c r="F43" s="5">
        <v>1537195.56</v>
      </c>
      <c r="G43" s="6">
        <v>-4.6940302097938762</v>
      </c>
      <c r="H43" s="6">
        <v>-9.0665345796885699</v>
      </c>
    </row>
    <row r="44" spans="1:8" outlineLevel="2" x14ac:dyDescent="0.25">
      <c r="A44" s="7" t="s">
        <v>40</v>
      </c>
      <c r="B44" s="7" t="s">
        <v>44</v>
      </c>
      <c r="C44" s="8">
        <v>4921070.6900000004</v>
      </c>
      <c r="D44" s="8">
        <v>9638692.9900000002</v>
      </c>
      <c r="E44" s="8">
        <v>5142655.63</v>
      </c>
      <c r="F44" s="8">
        <v>9858984.9800000004</v>
      </c>
      <c r="G44" s="9">
        <v>4.5027790486789261</v>
      </c>
      <c r="H44" s="9">
        <v>2.2854964903286148</v>
      </c>
    </row>
    <row r="45" spans="1:8" outlineLevel="2" x14ac:dyDescent="0.25">
      <c r="A45" s="4" t="s">
        <v>40</v>
      </c>
      <c r="B45" s="4" t="s">
        <v>45</v>
      </c>
      <c r="C45" s="5">
        <v>171460.12</v>
      </c>
      <c r="D45" s="5">
        <v>708446.26</v>
      </c>
      <c r="E45" s="5">
        <v>207653.92</v>
      </c>
      <c r="F45" s="5">
        <v>957266.37</v>
      </c>
      <c r="G45" s="6">
        <v>21.109165209962537</v>
      </c>
      <c r="H45" s="6">
        <v>35.121945594010192</v>
      </c>
    </row>
    <row r="46" spans="1:8" outlineLevel="2" x14ac:dyDescent="0.25">
      <c r="A46" s="7" t="s">
        <v>40</v>
      </c>
      <c r="B46" s="7" t="s">
        <v>46</v>
      </c>
      <c r="C46" s="8">
        <v>403.25</v>
      </c>
      <c r="D46" s="8">
        <v>2239.41</v>
      </c>
      <c r="E46" s="8">
        <v>40</v>
      </c>
      <c r="F46" s="8">
        <v>171.41</v>
      </c>
      <c r="G46" s="9">
        <v>-90.080595164290145</v>
      </c>
      <c r="H46" s="9">
        <v>-92.345751782835663</v>
      </c>
    </row>
    <row r="47" spans="1:8" outlineLevel="2" x14ac:dyDescent="0.25">
      <c r="A47" s="4" t="s">
        <v>40</v>
      </c>
      <c r="B47" s="4" t="s">
        <v>47</v>
      </c>
      <c r="C47" s="5">
        <v>636768.81000000006</v>
      </c>
      <c r="D47" s="5">
        <v>2774660.32</v>
      </c>
      <c r="E47" s="5">
        <v>626284.98</v>
      </c>
      <c r="F47" s="5">
        <v>2914351.05</v>
      </c>
      <c r="G47" s="6">
        <v>-1.6464107279375184</v>
      </c>
      <c r="H47" s="6">
        <v>5.0345164412773951</v>
      </c>
    </row>
    <row r="48" spans="1:8" outlineLevel="2" x14ac:dyDescent="0.25">
      <c r="A48" s="7" t="s">
        <v>40</v>
      </c>
      <c r="B48" s="7" t="s">
        <v>48</v>
      </c>
      <c r="C48" s="8">
        <v>16972.439999999999</v>
      </c>
      <c r="D48" s="8">
        <v>81223.63</v>
      </c>
      <c r="E48" s="8">
        <v>20269.72</v>
      </c>
      <c r="F48" s="8">
        <v>102363.89</v>
      </c>
      <c r="G48" s="9">
        <v>19.427259722232058</v>
      </c>
      <c r="H48" s="9">
        <v>26.027228775665399</v>
      </c>
    </row>
    <row r="49" spans="1:8" outlineLevel="2" x14ac:dyDescent="0.25">
      <c r="A49" s="4" t="s">
        <v>40</v>
      </c>
      <c r="B49" s="4" t="s">
        <v>49</v>
      </c>
      <c r="C49" s="5">
        <v>1499</v>
      </c>
      <c r="D49" s="5">
        <v>11011.8</v>
      </c>
      <c r="E49" s="5">
        <v>1950</v>
      </c>
      <c r="F49" s="5">
        <v>11811.2</v>
      </c>
      <c r="G49" s="6">
        <v>30.086724482988661</v>
      </c>
      <c r="H49" s="6">
        <v>7.2594852794275369</v>
      </c>
    </row>
    <row r="50" spans="1:8" outlineLevel="2" x14ac:dyDescent="0.25">
      <c r="A50" s="7" t="s">
        <v>40</v>
      </c>
      <c r="B50" s="7" t="s">
        <v>50</v>
      </c>
      <c r="C50" s="8">
        <v>883067.83</v>
      </c>
      <c r="D50" s="8">
        <v>3222956.97</v>
      </c>
      <c r="E50" s="8">
        <v>971857.83</v>
      </c>
      <c r="F50" s="8">
        <v>4052210.09</v>
      </c>
      <c r="G50" s="9">
        <v>10.054720258578552</v>
      </c>
      <c r="H50" s="9">
        <v>25.729574664473404</v>
      </c>
    </row>
    <row r="51" spans="1:8" outlineLevel="2" x14ac:dyDescent="0.25">
      <c r="A51" s="4" t="s">
        <v>40</v>
      </c>
      <c r="B51" s="4" t="s">
        <v>51</v>
      </c>
      <c r="C51" s="5">
        <v>609.9</v>
      </c>
      <c r="D51" s="5">
        <v>3905.12</v>
      </c>
      <c r="E51" s="5">
        <v>1175.4100000000001</v>
      </c>
      <c r="F51" s="5">
        <v>8093.77</v>
      </c>
      <c r="G51" s="6">
        <v>92.721757665191035</v>
      </c>
      <c r="H51" s="6">
        <v>107.26046830827224</v>
      </c>
    </row>
    <row r="52" spans="1:8" outlineLevel="2" x14ac:dyDescent="0.25">
      <c r="A52" s="7" t="s">
        <v>40</v>
      </c>
      <c r="B52" s="7" t="s">
        <v>52</v>
      </c>
      <c r="C52" s="8">
        <v>8131.68</v>
      </c>
      <c r="D52" s="8">
        <v>18757.61</v>
      </c>
      <c r="E52" s="8">
        <v>45887.82</v>
      </c>
      <c r="F52" s="8">
        <v>99984.01</v>
      </c>
      <c r="G52" s="9">
        <v>464.30922023493298</v>
      </c>
      <c r="H52" s="9">
        <v>433.03171352853582</v>
      </c>
    </row>
    <row r="53" spans="1:8" outlineLevel="2" x14ac:dyDescent="0.25">
      <c r="A53" s="4" t="s">
        <v>40</v>
      </c>
      <c r="B53" s="4" t="s">
        <v>53</v>
      </c>
      <c r="C53" s="5">
        <v>24040.97</v>
      </c>
      <c r="D53" s="5">
        <v>101206.21</v>
      </c>
      <c r="E53" s="5">
        <v>27475</v>
      </c>
      <c r="F53" s="5">
        <v>89639.039999999994</v>
      </c>
      <c r="G53" s="6">
        <v>14.284074228286125</v>
      </c>
      <c r="H53" s="6">
        <v>-11.429308537489955</v>
      </c>
    </row>
    <row r="54" spans="1:8" outlineLevel="2" x14ac:dyDescent="0.25">
      <c r="A54" s="7" t="s">
        <v>40</v>
      </c>
      <c r="B54" s="7" t="s">
        <v>54</v>
      </c>
      <c r="C54" s="8">
        <v>589.96</v>
      </c>
      <c r="D54" s="8">
        <v>987.71</v>
      </c>
      <c r="E54" s="8">
        <v>972</v>
      </c>
      <c r="F54" s="8">
        <v>7572.34</v>
      </c>
      <c r="G54" s="9">
        <v>64.756932673401579</v>
      </c>
      <c r="H54" s="9">
        <v>666.65620475645687</v>
      </c>
    </row>
    <row r="55" spans="1:8" outlineLevel="2" x14ac:dyDescent="0.25">
      <c r="A55" s="4" t="s">
        <v>40</v>
      </c>
      <c r="B55" s="4" t="s">
        <v>55</v>
      </c>
      <c r="C55" s="5">
        <v>10086.959999999999</v>
      </c>
      <c r="D55" s="5">
        <v>40606.949999999997</v>
      </c>
      <c r="E55" s="5">
        <v>11713.42</v>
      </c>
      <c r="F55" s="5">
        <v>67961.11</v>
      </c>
      <c r="G55" s="6">
        <v>16.124382370902641</v>
      </c>
      <c r="H55" s="6">
        <v>67.363246931867593</v>
      </c>
    </row>
    <row r="56" spans="1:8" outlineLevel="2" x14ac:dyDescent="0.25">
      <c r="A56" s="7" t="s">
        <v>40</v>
      </c>
      <c r="B56" s="7" t="s">
        <v>56</v>
      </c>
      <c r="C56" s="8">
        <v>8855932.1500000004</v>
      </c>
      <c r="D56" s="8">
        <v>18126780.039999999</v>
      </c>
      <c r="E56" s="8">
        <v>12976845.85</v>
      </c>
      <c r="F56" s="8">
        <v>22824669.530000001</v>
      </c>
      <c r="G56" s="9">
        <v>46.532805696800636</v>
      </c>
      <c r="H56" s="9">
        <v>25.916845019541611</v>
      </c>
    </row>
    <row r="57" spans="1:8" outlineLevel="2" x14ac:dyDescent="0.25">
      <c r="A57" s="4" t="s">
        <v>40</v>
      </c>
      <c r="B57" s="4" t="s">
        <v>57</v>
      </c>
      <c r="C57" s="5">
        <v>150.09</v>
      </c>
      <c r="D57" s="5">
        <v>988.77</v>
      </c>
      <c r="E57" s="5"/>
      <c r="F57" s="5"/>
      <c r="G57" s="6">
        <v>-100</v>
      </c>
      <c r="H57" s="6">
        <v>-100</v>
      </c>
    </row>
    <row r="58" spans="1:8" outlineLevel="2" x14ac:dyDescent="0.25">
      <c r="A58" s="7" t="s">
        <v>40</v>
      </c>
      <c r="B58" s="7" t="s">
        <v>58</v>
      </c>
      <c r="C58" s="8">
        <v>32490.400000000001</v>
      </c>
      <c r="D58" s="8">
        <v>71978.61</v>
      </c>
      <c r="E58" s="8">
        <v>114344.5</v>
      </c>
      <c r="F58" s="8">
        <v>333508.67</v>
      </c>
      <c r="G58" s="9">
        <v>251.93318641814199</v>
      </c>
      <c r="H58" s="9">
        <v>363.34413793208842</v>
      </c>
    </row>
    <row r="59" spans="1:8" outlineLevel="2" x14ac:dyDescent="0.25">
      <c r="A59" s="4" t="s">
        <v>40</v>
      </c>
      <c r="B59" s="4" t="s">
        <v>59</v>
      </c>
      <c r="C59" s="5">
        <v>21973.58</v>
      </c>
      <c r="D59" s="5">
        <v>108958.46</v>
      </c>
      <c r="E59" s="5">
        <v>12992.51</v>
      </c>
      <c r="F59" s="5">
        <v>101393.17</v>
      </c>
      <c r="G59" s="6">
        <v>-40.872129166025751</v>
      </c>
      <c r="H59" s="6">
        <v>-6.9432791175646278</v>
      </c>
    </row>
    <row r="60" spans="1:8" outlineLevel="2" x14ac:dyDescent="0.25">
      <c r="A60" s="7" t="s">
        <v>40</v>
      </c>
      <c r="B60" s="7" t="s">
        <v>60</v>
      </c>
      <c r="C60" s="8">
        <v>494780.8</v>
      </c>
      <c r="D60" s="8">
        <v>880897.91</v>
      </c>
      <c r="E60" s="8">
        <v>859563.5</v>
      </c>
      <c r="F60" s="8">
        <v>1048793.77</v>
      </c>
      <c r="G60" s="9">
        <v>73.726122759816064</v>
      </c>
      <c r="H60" s="9">
        <v>19.059627465797938</v>
      </c>
    </row>
    <row r="61" spans="1:8" outlineLevel="2" x14ac:dyDescent="0.25">
      <c r="A61" s="4" t="s">
        <v>40</v>
      </c>
      <c r="B61" s="4" t="s">
        <v>61</v>
      </c>
      <c r="C61" s="5">
        <v>362994.98</v>
      </c>
      <c r="D61" s="5">
        <v>1312880.8600000001</v>
      </c>
      <c r="E61" s="5">
        <v>512395.02</v>
      </c>
      <c r="F61" s="5">
        <v>1913075.74</v>
      </c>
      <c r="G61" s="6">
        <v>41.15760498946846</v>
      </c>
      <c r="H61" s="6">
        <v>45.715867927269485</v>
      </c>
    </row>
    <row r="62" spans="1:8" outlineLevel="2" x14ac:dyDescent="0.25">
      <c r="A62" s="7" t="s">
        <v>40</v>
      </c>
      <c r="B62" s="7" t="s">
        <v>62</v>
      </c>
      <c r="C62" s="8">
        <v>213992.3</v>
      </c>
      <c r="D62" s="8">
        <v>437444.32</v>
      </c>
      <c r="E62" s="8">
        <v>323131.40000000002</v>
      </c>
      <c r="F62" s="8">
        <v>558811.46</v>
      </c>
      <c r="G62" s="9">
        <v>51.001414536878215</v>
      </c>
      <c r="H62" s="9">
        <v>27.744591585964578</v>
      </c>
    </row>
    <row r="63" spans="1:8" outlineLevel="1" x14ac:dyDescent="0.25">
      <c r="A63" s="14" t="s">
        <v>153</v>
      </c>
      <c r="B63" s="14"/>
      <c r="C63" s="15">
        <f>SUBTOTAL(9,C41:C62)</f>
        <v>26173527.850000001</v>
      </c>
      <c r="D63" s="15">
        <f>SUBTOTAL(9,D41:D62)</f>
        <v>76239453.039999962</v>
      </c>
      <c r="E63" s="15">
        <f>SUBTOTAL(9,E41:E62)</f>
        <v>32443373.380000003</v>
      </c>
      <c r="F63" s="15">
        <f>SUBTOTAL(9,F41:F62)</f>
        <v>90661171.659999982</v>
      </c>
      <c r="G63" s="10">
        <f>(E63/C63-1)*100</f>
        <v>23.954911871003294</v>
      </c>
      <c r="H63" s="10">
        <f>(F63/D63-1)*100</f>
        <v>18.916345861549509</v>
      </c>
    </row>
    <row r="64" spans="1:8" outlineLevel="2" x14ac:dyDescent="0.25">
      <c r="A64" s="4" t="s">
        <v>63</v>
      </c>
      <c r="B64" s="4" t="s">
        <v>64</v>
      </c>
      <c r="C64" s="5">
        <v>338337.73</v>
      </c>
      <c r="D64" s="5">
        <v>897833.65</v>
      </c>
      <c r="E64" s="5">
        <v>669083.38</v>
      </c>
      <c r="F64" s="5">
        <v>1347084.86</v>
      </c>
      <c r="G64" s="6">
        <v>97.756064628086278</v>
      </c>
      <c r="H64" s="6">
        <v>50.037243536149496</v>
      </c>
    </row>
    <row r="65" spans="1:8" outlineLevel="2" x14ac:dyDescent="0.25">
      <c r="A65" s="7" t="s">
        <v>63</v>
      </c>
      <c r="B65" s="7" t="s">
        <v>65</v>
      </c>
      <c r="C65" s="8">
        <v>157522.47</v>
      </c>
      <c r="D65" s="8">
        <v>661509.15</v>
      </c>
      <c r="E65" s="8">
        <v>217606.84</v>
      </c>
      <c r="F65" s="8">
        <v>946889.86</v>
      </c>
      <c r="G65" s="9">
        <v>38.14336456252876</v>
      </c>
      <c r="H65" s="9">
        <v>43.140856025952168</v>
      </c>
    </row>
    <row r="66" spans="1:8" outlineLevel="2" x14ac:dyDescent="0.25">
      <c r="A66" s="4" t="s">
        <v>63</v>
      </c>
      <c r="B66" s="4" t="s">
        <v>66</v>
      </c>
      <c r="C66" s="5">
        <v>406154.875</v>
      </c>
      <c r="D66" s="5">
        <v>1212178.3500000001</v>
      </c>
      <c r="E66" s="5">
        <v>366259.29200000002</v>
      </c>
      <c r="F66" s="5">
        <v>1228552.4099999999</v>
      </c>
      <c r="G66" s="6">
        <v>-9.8227512349814798</v>
      </c>
      <c r="H66" s="6">
        <v>1.3507962751520699</v>
      </c>
    </row>
    <row r="67" spans="1:8" outlineLevel="2" x14ac:dyDescent="0.25">
      <c r="A67" s="7" t="s">
        <v>63</v>
      </c>
      <c r="B67" s="7" t="s">
        <v>67</v>
      </c>
      <c r="C67" s="8">
        <v>399690.28</v>
      </c>
      <c r="D67" s="8">
        <v>454053.13</v>
      </c>
      <c r="E67" s="8">
        <v>879610.89</v>
      </c>
      <c r="F67" s="8">
        <v>927046.7</v>
      </c>
      <c r="G67" s="9">
        <v>120.07312512078101</v>
      </c>
      <c r="H67" s="9">
        <v>104.17141491789737</v>
      </c>
    </row>
    <row r="68" spans="1:8" outlineLevel="2" x14ac:dyDescent="0.25">
      <c r="A68" s="4" t="s">
        <v>63</v>
      </c>
      <c r="B68" s="4" t="s">
        <v>68</v>
      </c>
      <c r="C68" s="5">
        <v>40086.839999999997</v>
      </c>
      <c r="D68" s="5">
        <v>174025.03</v>
      </c>
      <c r="E68" s="5">
        <v>46443.839999999997</v>
      </c>
      <c r="F68" s="5">
        <v>166940.66</v>
      </c>
      <c r="G68" s="6">
        <v>15.858072125415724</v>
      </c>
      <c r="H68" s="6">
        <v>-4.0708914114251238</v>
      </c>
    </row>
    <row r="69" spans="1:8" outlineLevel="2" x14ac:dyDescent="0.25">
      <c r="A69" s="7" t="s">
        <v>63</v>
      </c>
      <c r="B69" s="7" t="s">
        <v>69</v>
      </c>
      <c r="C69" s="8">
        <v>200149.9</v>
      </c>
      <c r="D69" s="8">
        <v>456172.77</v>
      </c>
      <c r="E69" s="8">
        <v>151556.95000000001</v>
      </c>
      <c r="F69" s="8">
        <v>338615.62</v>
      </c>
      <c r="G69" s="9">
        <v>-24.278278430316469</v>
      </c>
      <c r="H69" s="9">
        <v>-25.770312857560526</v>
      </c>
    </row>
    <row r="70" spans="1:8" outlineLevel="2" x14ac:dyDescent="0.25">
      <c r="A70" s="4" t="s">
        <v>63</v>
      </c>
      <c r="B70" s="4" t="s">
        <v>70</v>
      </c>
      <c r="C70" s="5">
        <v>626033.02</v>
      </c>
      <c r="D70" s="5">
        <v>1527505.76</v>
      </c>
      <c r="E70" s="5">
        <v>1497836.29</v>
      </c>
      <c r="F70" s="5">
        <v>3234887.99</v>
      </c>
      <c r="G70" s="6">
        <v>139.25835253865682</v>
      </c>
      <c r="H70" s="6">
        <v>111.77582924466356</v>
      </c>
    </row>
    <row r="71" spans="1:8" outlineLevel="2" x14ac:dyDescent="0.25">
      <c r="A71" s="7" t="s">
        <v>63</v>
      </c>
      <c r="B71" s="7" t="s">
        <v>71</v>
      </c>
      <c r="C71" s="8">
        <v>5571.85</v>
      </c>
      <c r="D71" s="8">
        <v>27631.27</v>
      </c>
      <c r="E71" s="8">
        <v>9759.35</v>
      </c>
      <c r="F71" s="8">
        <v>56897.48</v>
      </c>
      <c r="G71" s="9">
        <v>75.154571641375838</v>
      </c>
      <c r="H71" s="9">
        <v>105.91699187189009</v>
      </c>
    </row>
    <row r="72" spans="1:8" outlineLevel="2" x14ac:dyDescent="0.25">
      <c r="A72" s="4" t="s">
        <v>63</v>
      </c>
      <c r="B72" s="4" t="s">
        <v>72</v>
      </c>
      <c r="C72" s="5">
        <v>211847</v>
      </c>
      <c r="D72" s="5">
        <v>533463.01</v>
      </c>
      <c r="E72" s="5">
        <v>311503.69</v>
      </c>
      <c r="F72" s="5">
        <v>745102.79</v>
      </c>
      <c r="G72" s="6">
        <v>47.041822636147785</v>
      </c>
      <c r="H72" s="6">
        <v>39.672812553582681</v>
      </c>
    </row>
    <row r="73" spans="1:8" outlineLevel="2" x14ac:dyDescent="0.25">
      <c r="A73" s="7" t="s">
        <v>63</v>
      </c>
      <c r="B73" s="7" t="s">
        <v>73</v>
      </c>
      <c r="C73" s="8">
        <v>301886.68</v>
      </c>
      <c r="D73" s="8">
        <v>446579.43</v>
      </c>
      <c r="E73" s="8">
        <v>390896.16</v>
      </c>
      <c r="F73" s="8">
        <v>726675.03</v>
      </c>
      <c r="G73" s="9">
        <v>29.484401232939454</v>
      </c>
      <c r="H73" s="9">
        <v>62.720219782626359</v>
      </c>
    </row>
    <row r="74" spans="1:8" outlineLevel="2" x14ac:dyDescent="0.25">
      <c r="A74" s="4" t="s">
        <v>63</v>
      </c>
      <c r="B74" s="4" t="s">
        <v>74</v>
      </c>
      <c r="C74" s="5">
        <v>176024.83</v>
      </c>
      <c r="D74" s="5">
        <v>585898.34</v>
      </c>
      <c r="E74" s="5">
        <v>188756.05</v>
      </c>
      <c r="F74" s="5">
        <v>675290.79</v>
      </c>
      <c r="G74" s="6">
        <v>7.2326273514935373</v>
      </c>
      <c r="H74" s="6">
        <v>15.257331160897312</v>
      </c>
    </row>
    <row r="75" spans="1:8" outlineLevel="1" x14ac:dyDescent="0.25">
      <c r="A75" s="14" t="s">
        <v>154</v>
      </c>
      <c r="B75" s="14"/>
      <c r="C75" s="15">
        <f>SUBTOTAL(9,C64:C74)</f>
        <v>2863305.4750000006</v>
      </c>
      <c r="D75" s="15">
        <f>SUBTOTAL(9,D64:D74)</f>
        <v>6976849.8899999987</v>
      </c>
      <c r="E75" s="15">
        <f>SUBTOTAL(9,E64:E74)</f>
        <v>4729312.7319999998</v>
      </c>
      <c r="F75" s="15">
        <f>SUBTOTAL(9,F64:F74)</f>
        <v>10393984.190000001</v>
      </c>
      <c r="G75" s="10">
        <f>(E75/C75-1)*100</f>
        <v>65.16968843500706</v>
      </c>
      <c r="H75" s="10">
        <f>(F75/D75-1)*100</f>
        <v>48.978182903115375</v>
      </c>
    </row>
    <row r="76" spans="1:8" outlineLevel="2" x14ac:dyDescent="0.25">
      <c r="A76" s="7" t="s">
        <v>75</v>
      </c>
      <c r="B76" s="7" t="s">
        <v>76</v>
      </c>
      <c r="C76" s="8">
        <v>448</v>
      </c>
      <c r="D76" s="8">
        <v>1285.73</v>
      </c>
      <c r="E76" s="8"/>
      <c r="F76" s="8"/>
      <c r="G76" s="9">
        <v>-100</v>
      </c>
      <c r="H76" s="9">
        <v>-100</v>
      </c>
    </row>
    <row r="77" spans="1:8" outlineLevel="2" x14ac:dyDescent="0.25">
      <c r="A77" s="4" t="s">
        <v>75</v>
      </c>
      <c r="B77" s="4" t="s">
        <v>77</v>
      </c>
      <c r="C77" s="5"/>
      <c r="D77" s="5"/>
      <c r="E77" s="5">
        <v>200</v>
      </c>
      <c r="F77" s="5">
        <v>760</v>
      </c>
      <c r="G77" s="6">
        <v>0</v>
      </c>
      <c r="H77" s="6">
        <v>0</v>
      </c>
    </row>
    <row r="78" spans="1:8" outlineLevel="2" x14ac:dyDescent="0.25">
      <c r="A78" s="7" t="s">
        <v>75</v>
      </c>
      <c r="B78" s="7" t="s">
        <v>78</v>
      </c>
      <c r="C78" s="8">
        <v>800</v>
      </c>
      <c r="D78" s="8">
        <v>3442.11</v>
      </c>
      <c r="E78" s="8">
        <v>4914</v>
      </c>
      <c r="F78" s="8">
        <v>14437.8</v>
      </c>
      <c r="G78" s="9">
        <v>514.25</v>
      </c>
      <c r="H78" s="9">
        <v>319.44621177126811</v>
      </c>
    </row>
    <row r="79" spans="1:8" outlineLevel="2" x14ac:dyDescent="0.25">
      <c r="A79" s="4" t="s">
        <v>75</v>
      </c>
      <c r="B79" s="4" t="s">
        <v>79</v>
      </c>
      <c r="C79" s="5">
        <v>10232</v>
      </c>
      <c r="D79" s="5">
        <v>24646.83</v>
      </c>
      <c r="E79" s="5">
        <v>960</v>
      </c>
      <c r="F79" s="5">
        <v>3824.05</v>
      </c>
      <c r="G79" s="6">
        <v>-90.617670054730254</v>
      </c>
      <c r="H79" s="6">
        <v>-84.484617291554329</v>
      </c>
    </row>
    <row r="80" spans="1:8" outlineLevel="2" x14ac:dyDescent="0.25">
      <c r="A80" s="7" t="s">
        <v>75</v>
      </c>
      <c r="B80" s="7" t="s">
        <v>80</v>
      </c>
      <c r="C80" s="8"/>
      <c r="D80" s="8"/>
      <c r="E80" s="8">
        <v>72</v>
      </c>
      <c r="F80" s="8">
        <v>453.36</v>
      </c>
      <c r="G80" s="9">
        <v>0</v>
      </c>
      <c r="H80" s="9">
        <v>0</v>
      </c>
    </row>
    <row r="81" spans="1:8" outlineLevel="2" x14ac:dyDescent="0.25">
      <c r="A81" s="4" t="s">
        <v>75</v>
      </c>
      <c r="B81" s="4" t="s">
        <v>81</v>
      </c>
      <c r="C81" s="5"/>
      <c r="D81" s="5"/>
      <c r="E81" s="5">
        <v>920</v>
      </c>
      <c r="F81" s="5">
        <v>4465.21</v>
      </c>
      <c r="G81" s="6">
        <v>0</v>
      </c>
      <c r="H81" s="6">
        <v>0</v>
      </c>
    </row>
    <row r="82" spans="1:8" outlineLevel="2" x14ac:dyDescent="0.25">
      <c r="A82" s="7" t="s">
        <v>75</v>
      </c>
      <c r="B82" s="7" t="s">
        <v>82</v>
      </c>
      <c r="C82" s="8">
        <v>2407.9299999999998</v>
      </c>
      <c r="D82" s="8">
        <v>6592.4</v>
      </c>
      <c r="E82" s="8">
        <v>6232.8</v>
      </c>
      <c r="F82" s="8">
        <v>26711.279999999999</v>
      </c>
      <c r="G82" s="9">
        <v>158.84473385854244</v>
      </c>
      <c r="H82" s="9">
        <v>305.18293792852376</v>
      </c>
    </row>
    <row r="83" spans="1:8" outlineLevel="2" x14ac:dyDescent="0.25">
      <c r="A83" s="4" t="s">
        <v>75</v>
      </c>
      <c r="B83" s="4" t="s">
        <v>83</v>
      </c>
      <c r="C83" s="5">
        <v>415</v>
      </c>
      <c r="D83" s="5">
        <v>1176.57</v>
      </c>
      <c r="E83" s="5">
        <v>100</v>
      </c>
      <c r="F83" s="5">
        <v>184.13</v>
      </c>
      <c r="G83" s="6">
        <v>-75.903614457831324</v>
      </c>
      <c r="H83" s="6">
        <v>-84.350272401982039</v>
      </c>
    </row>
    <row r="84" spans="1:8" outlineLevel="2" x14ac:dyDescent="0.25">
      <c r="A84" s="7" t="s">
        <v>75</v>
      </c>
      <c r="B84" s="7" t="s">
        <v>84</v>
      </c>
      <c r="C84" s="8"/>
      <c r="D84" s="8"/>
      <c r="E84" s="8">
        <v>124.98</v>
      </c>
      <c r="F84" s="8">
        <v>136.16</v>
      </c>
      <c r="G84" s="9">
        <v>0</v>
      </c>
      <c r="H84" s="9">
        <v>0</v>
      </c>
    </row>
    <row r="85" spans="1:8" outlineLevel="2" x14ac:dyDescent="0.25">
      <c r="A85" s="4" t="s">
        <v>75</v>
      </c>
      <c r="B85" s="4" t="s">
        <v>85</v>
      </c>
      <c r="C85" s="5"/>
      <c r="D85" s="5"/>
      <c r="E85" s="5">
        <v>150</v>
      </c>
      <c r="F85" s="5">
        <v>237.77</v>
      </c>
      <c r="G85" s="6">
        <v>0</v>
      </c>
      <c r="H85" s="6">
        <v>0</v>
      </c>
    </row>
    <row r="86" spans="1:8" outlineLevel="2" x14ac:dyDescent="0.25">
      <c r="A86" s="7" t="s">
        <v>75</v>
      </c>
      <c r="B86" s="7" t="s">
        <v>86</v>
      </c>
      <c r="C86" s="8">
        <v>22123</v>
      </c>
      <c r="D86" s="8">
        <v>37560.89</v>
      </c>
      <c r="E86" s="8">
        <v>64188</v>
      </c>
      <c r="F86" s="8">
        <v>92286.82</v>
      </c>
      <c r="G86" s="9">
        <v>190.14148171586132</v>
      </c>
      <c r="H86" s="9">
        <v>145.6992366261822</v>
      </c>
    </row>
    <row r="87" spans="1:8" outlineLevel="2" x14ac:dyDescent="0.25">
      <c r="A87" s="4" t="s">
        <v>75</v>
      </c>
      <c r="B87" s="4" t="s">
        <v>87</v>
      </c>
      <c r="C87" s="5"/>
      <c r="D87" s="5"/>
      <c r="E87" s="5">
        <v>1612.8</v>
      </c>
      <c r="F87" s="5">
        <v>4089.6</v>
      </c>
      <c r="G87" s="6">
        <v>0</v>
      </c>
      <c r="H87" s="6">
        <v>0</v>
      </c>
    </row>
    <row r="88" spans="1:8" outlineLevel="1" x14ac:dyDescent="0.25">
      <c r="A88" s="14" t="s">
        <v>155</v>
      </c>
      <c r="B88" s="14"/>
      <c r="C88" s="15">
        <f>SUBTOTAL(9,C76:C87)</f>
        <v>36425.93</v>
      </c>
      <c r="D88" s="15">
        <f>SUBTOTAL(9,D76:D87)</f>
        <v>74704.53</v>
      </c>
      <c r="E88" s="15">
        <f>SUBTOTAL(9,E76:E87)</f>
        <v>79474.58</v>
      </c>
      <c r="F88" s="15">
        <f>SUBTOTAL(9,F76:F87)</f>
        <v>147586.18000000002</v>
      </c>
      <c r="G88" s="10">
        <f>(E88/C88-1)*100</f>
        <v>118.18133401123872</v>
      </c>
      <c r="H88" s="10">
        <f>(F88/D88-1)*100</f>
        <v>97.559880237517092</v>
      </c>
    </row>
    <row r="89" spans="1:8" outlineLevel="2" x14ac:dyDescent="0.25">
      <c r="A89" s="7" t="s">
        <v>88</v>
      </c>
      <c r="B89" s="7" t="s">
        <v>89</v>
      </c>
      <c r="C89" s="8">
        <v>9901.83</v>
      </c>
      <c r="D89" s="8">
        <v>23113.919999999998</v>
      </c>
      <c r="E89" s="8">
        <v>16504.32</v>
      </c>
      <c r="F89" s="8">
        <v>30385.4</v>
      </c>
      <c r="G89" s="9">
        <v>66.679492578644556</v>
      </c>
      <c r="H89" s="9">
        <v>31.459311099112586</v>
      </c>
    </row>
    <row r="90" spans="1:8" outlineLevel="2" x14ac:dyDescent="0.25">
      <c r="A90" s="4" t="s">
        <v>88</v>
      </c>
      <c r="B90" s="4" t="s">
        <v>90</v>
      </c>
      <c r="C90" s="5">
        <v>107279.2</v>
      </c>
      <c r="D90" s="5">
        <v>128067.62</v>
      </c>
      <c r="E90" s="5">
        <v>503166.45</v>
      </c>
      <c r="F90" s="5">
        <v>691633.29</v>
      </c>
      <c r="G90" s="6">
        <v>369.02516983720983</v>
      </c>
      <c r="H90" s="6">
        <v>440.05320782880176</v>
      </c>
    </row>
    <row r="91" spans="1:8" outlineLevel="2" x14ac:dyDescent="0.25">
      <c r="A91" s="7" t="s">
        <v>88</v>
      </c>
      <c r="B91" s="7" t="s">
        <v>91</v>
      </c>
      <c r="C91" s="8">
        <v>234</v>
      </c>
      <c r="D91" s="8">
        <v>1180.3</v>
      </c>
      <c r="E91" s="8"/>
      <c r="F91" s="8"/>
      <c r="G91" s="9">
        <v>-100</v>
      </c>
      <c r="H91" s="9">
        <v>-100</v>
      </c>
    </row>
    <row r="92" spans="1:8" outlineLevel="2" x14ac:dyDescent="0.25">
      <c r="A92" s="4" t="s">
        <v>88</v>
      </c>
      <c r="B92" s="4" t="s">
        <v>92</v>
      </c>
      <c r="C92" s="5">
        <v>906.3</v>
      </c>
      <c r="D92" s="5">
        <v>5322.24</v>
      </c>
      <c r="E92" s="5">
        <v>1923.65</v>
      </c>
      <c r="F92" s="5">
        <v>11712.46</v>
      </c>
      <c r="G92" s="6">
        <v>112.25311706940309</v>
      </c>
      <c r="H92" s="6">
        <v>120.06636303511301</v>
      </c>
    </row>
    <row r="93" spans="1:8" outlineLevel="2" x14ac:dyDescent="0.25">
      <c r="A93" s="7" t="s">
        <v>88</v>
      </c>
      <c r="B93" s="7" t="s">
        <v>93</v>
      </c>
      <c r="C93" s="8">
        <v>1116.8</v>
      </c>
      <c r="D93" s="8">
        <v>8993.91</v>
      </c>
      <c r="E93" s="8">
        <v>1040</v>
      </c>
      <c r="F93" s="8">
        <v>6894.31</v>
      </c>
      <c r="G93" s="9">
        <v>-6.8767908309455548</v>
      </c>
      <c r="H93" s="9">
        <v>-23.344685459383065</v>
      </c>
    </row>
    <row r="94" spans="1:8" outlineLevel="2" x14ac:dyDescent="0.25">
      <c r="A94" s="4" t="s">
        <v>88</v>
      </c>
      <c r="B94" s="4" t="s">
        <v>94</v>
      </c>
      <c r="C94" s="5"/>
      <c r="D94" s="5"/>
      <c r="E94" s="5">
        <v>911215.44</v>
      </c>
      <c r="F94" s="5">
        <v>876621.94</v>
      </c>
      <c r="G94" s="6">
        <v>0</v>
      </c>
      <c r="H94" s="6">
        <v>0</v>
      </c>
    </row>
    <row r="95" spans="1:8" outlineLevel="2" x14ac:dyDescent="0.25">
      <c r="A95" s="7" t="s">
        <v>88</v>
      </c>
      <c r="B95" s="7" t="s">
        <v>95</v>
      </c>
      <c r="C95" s="8">
        <v>51.84</v>
      </c>
      <c r="D95" s="8">
        <v>51.65</v>
      </c>
      <c r="E95" s="8"/>
      <c r="F95" s="8"/>
      <c r="G95" s="9">
        <v>-100</v>
      </c>
      <c r="H95" s="9">
        <v>-100</v>
      </c>
    </row>
    <row r="96" spans="1:8" outlineLevel="2" x14ac:dyDescent="0.25">
      <c r="A96" s="4" t="s">
        <v>88</v>
      </c>
      <c r="B96" s="4" t="s">
        <v>96</v>
      </c>
      <c r="C96" s="5">
        <v>2328</v>
      </c>
      <c r="D96" s="5">
        <v>15822.3</v>
      </c>
      <c r="E96" s="5">
        <v>8851.66</v>
      </c>
      <c r="F96" s="5">
        <v>46233.55</v>
      </c>
      <c r="G96" s="6">
        <v>280.22594501718214</v>
      </c>
      <c r="H96" s="6">
        <v>192.20498916086794</v>
      </c>
    </row>
    <row r="97" spans="1:8" outlineLevel="1" x14ac:dyDescent="0.25">
      <c r="A97" s="14" t="s">
        <v>156</v>
      </c>
      <c r="B97" s="14"/>
      <c r="C97" s="15">
        <f>SUBTOTAL(9,C89:C96)</f>
        <v>121817.97</v>
      </c>
      <c r="D97" s="15">
        <f>SUBTOTAL(9,D89:D96)</f>
        <v>182551.93999999994</v>
      </c>
      <c r="E97" s="15">
        <f>SUBTOTAL(9,E89:E96)</f>
        <v>1442701.5199999998</v>
      </c>
      <c r="F97" s="15">
        <f>SUBTOTAL(9,F89:F96)</f>
        <v>1663480.95</v>
      </c>
      <c r="G97" s="10">
        <f>(E97/C97-1)*100</f>
        <v>1084.3092771944891</v>
      </c>
      <c r="H97" s="10">
        <f>(F97/D97-1)*100</f>
        <v>811.23707039213093</v>
      </c>
    </row>
    <row r="98" spans="1:8" outlineLevel="2" x14ac:dyDescent="0.25">
      <c r="A98" s="7" t="s">
        <v>97</v>
      </c>
      <c r="B98" s="7" t="s">
        <v>98</v>
      </c>
      <c r="C98" s="8">
        <v>2563.9</v>
      </c>
      <c r="D98" s="8">
        <v>12529</v>
      </c>
      <c r="E98" s="8">
        <v>15913.2</v>
      </c>
      <c r="F98" s="8">
        <v>32671.49</v>
      </c>
      <c r="G98" s="9">
        <v>520.66383244276301</v>
      </c>
      <c r="H98" s="9">
        <v>160.76694069758162</v>
      </c>
    </row>
    <row r="99" spans="1:8" outlineLevel="2" x14ac:dyDescent="0.25">
      <c r="A99" s="4" t="s">
        <v>97</v>
      </c>
      <c r="B99" s="4" t="s">
        <v>99</v>
      </c>
      <c r="C99" s="5">
        <v>36301.040000000001</v>
      </c>
      <c r="D99" s="5">
        <v>167392.98000000001</v>
      </c>
      <c r="E99" s="5">
        <v>26657.040000000001</v>
      </c>
      <c r="F99" s="5">
        <v>127583.6</v>
      </c>
      <c r="G99" s="6">
        <v>-26.566731972417319</v>
      </c>
      <c r="H99" s="6">
        <v>-23.781988946011953</v>
      </c>
    </row>
    <row r="100" spans="1:8" outlineLevel="2" x14ac:dyDescent="0.25">
      <c r="A100" s="7" t="s">
        <v>97</v>
      </c>
      <c r="B100" s="7" t="s">
        <v>100</v>
      </c>
      <c r="C100" s="8">
        <v>1087465.6000000001</v>
      </c>
      <c r="D100" s="8">
        <v>4593773.18</v>
      </c>
      <c r="E100" s="8">
        <v>1075491.19</v>
      </c>
      <c r="F100" s="8">
        <v>4310540.24</v>
      </c>
      <c r="G100" s="9">
        <v>-1.101130003560586</v>
      </c>
      <c r="H100" s="9">
        <v>-6.1655839089556332</v>
      </c>
    </row>
    <row r="101" spans="1:8" outlineLevel="2" x14ac:dyDescent="0.25">
      <c r="A101" s="4" t="s">
        <v>97</v>
      </c>
      <c r="B101" s="4" t="s">
        <v>101</v>
      </c>
      <c r="C101" s="5">
        <v>5450.6</v>
      </c>
      <c r="D101" s="5">
        <v>19731.22</v>
      </c>
      <c r="E101" s="5">
        <v>6577.2</v>
      </c>
      <c r="F101" s="5">
        <v>28381.25</v>
      </c>
      <c r="G101" s="6">
        <v>20.669284115510209</v>
      </c>
      <c r="H101" s="6">
        <v>43.839306439236893</v>
      </c>
    </row>
    <row r="102" spans="1:8" outlineLevel="2" x14ac:dyDescent="0.25">
      <c r="A102" s="7" t="s">
        <v>97</v>
      </c>
      <c r="B102" s="7" t="s">
        <v>102</v>
      </c>
      <c r="C102" s="8">
        <v>1015348</v>
      </c>
      <c r="D102" s="8">
        <v>2860162.33</v>
      </c>
      <c r="E102" s="8">
        <v>934696.22</v>
      </c>
      <c r="F102" s="8">
        <v>2758058.32</v>
      </c>
      <c r="G102" s="9">
        <v>-7.943264772275124</v>
      </c>
      <c r="H102" s="9">
        <v>-3.56986765852553</v>
      </c>
    </row>
    <row r="103" spans="1:8" outlineLevel="2" x14ac:dyDescent="0.25">
      <c r="A103" s="4" t="s">
        <v>97</v>
      </c>
      <c r="B103" s="4" t="s">
        <v>103</v>
      </c>
      <c r="C103" s="5">
        <v>267347.8</v>
      </c>
      <c r="D103" s="5">
        <v>563918.52</v>
      </c>
      <c r="E103" s="5">
        <v>493374.07</v>
      </c>
      <c r="F103" s="5">
        <v>1026236.14</v>
      </c>
      <c r="G103" s="6">
        <v>84.543904980703047</v>
      </c>
      <c r="H103" s="6">
        <v>81.983053154558561</v>
      </c>
    </row>
    <row r="104" spans="1:8" outlineLevel="2" x14ac:dyDescent="0.25">
      <c r="A104" s="7" t="s">
        <v>97</v>
      </c>
      <c r="B104" s="7" t="s">
        <v>104</v>
      </c>
      <c r="C104" s="8">
        <v>181928.98</v>
      </c>
      <c r="D104" s="8">
        <v>659683.25</v>
      </c>
      <c r="E104" s="8">
        <v>144751.4</v>
      </c>
      <c r="F104" s="8">
        <v>514468.75</v>
      </c>
      <c r="G104" s="9">
        <v>-20.435215983731684</v>
      </c>
      <c r="H104" s="9">
        <v>-22.012761427548753</v>
      </c>
    </row>
    <row r="105" spans="1:8" outlineLevel="2" x14ac:dyDescent="0.25">
      <c r="A105" s="4" t="s">
        <v>97</v>
      </c>
      <c r="B105" s="4" t="s">
        <v>105</v>
      </c>
      <c r="C105" s="5">
        <v>92711.44</v>
      </c>
      <c r="D105" s="5">
        <v>362324.31</v>
      </c>
      <c r="E105" s="5">
        <v>99936.46</v>
      </c>
      <c r="F105" s="5">
        <v>449029.37</v>
      </c>
      <c r="G105" s="6">
        <v>7.7930188550625514</v>
      </c>
      <c r="H105" s="6">
        <v>23.930235318739722</v>
      </c>
    </row>
    <row r="106" spans="1:8" outlineLevel="2" x14ac:dyDescent="0.25">
      <c r="A106" s="7" t="s">
        <v>97</v>
      </c>
      <c r="B106" s="7" t="s">
        <v>106</v>
      </c>
      <c r="C106" s="8">
        <v>34733.199999999997</v>
      </c>
      <c r="D106" s="8">
        <v>126595.68</v>
      </c>
      <c r="E106" s="8">
        <v>35097.800000000003</v>
      </c>
      <c r="F106" s="8">
        <v>111142.14</v>
      </c>
      <c r="G106" s="9">
        <v>1.0497161217509641</v>
      </c>
      <c r="H106" s="9">
        <v>-12.20700422004921</v>
      </c>
    </row>
    <row r="107" spans="1:8" outlineLevel="2" x14ac:dyDescent="0.25">
      <c r="A107" s="4" t="s">
        <v>97</v>
      </c>
      <c r="B107" s="4" t="s">
        <v>107</v>
      </c>
      <c r="C107" s="5">
        <v>341126.69</v>
      </c>
      <c r="D107" s="5">
        <v>1582536.94</v>
      </c>
      <c r="E107" s="5">
        <v>239120.64000000001</v>
      </c>
      <c r="F107" s="5">
        <v>1263266.82</v>
      </c>
      <c r="G107" s="6">
        <v>-29.902688059969737</v>
      </c>
      <c r="H107" s="6">
        <v>-20.174576146070873</v>
      </c>
    </row>
    <row r="108" spans="1:8" outlineLevel="2" x14ac:dyDescent="0.25">
      <c r="A108" s="7" t="s">
        <v>97</v>
      </c>
      <c r="B108" s="7" t="s">
        <v>108</v>
      </c>
      <c r="C108" s="8">
        <v>126</v>
      </c>
      <c r="D108" s="8">
        <v>763.4</v>
      </c>
      <c r="E108" s="8"/>
      <c r="F108" s="8"/>
      <c r="G108" s="9">
        <v>-100</v>
      </c>
      <c r="H108" s="9">
        <v>-100</v>
      </c>
    </row>
    <row r="109" spans="1:8" outlineLevel="1" x14ac:dyDescent="0.25">
      <c r="A109" s="14" t="s">
        <v>157</v>
      </c>
      <c r="B109" s="14"/>
      <c r="C109" s="15">
        <f>SUBTOTAL(9,C98:C108)</f>
        <v>3065103.25</v>
      </c>
      <c r="D109" s="15">
        <f>SUBTOTAL(9,D98:D108)</f>
        <v>10949410.810000001</v>
      </c>
      <c r="E109" s="15">
        <f>SUBTOTAL(9,E98:E108)</f>
        <v>3071615.2199999997</v>
      </c>
      <c r="F109" s="15">
        <f>SUBTOTAL(9,F98:F108)</f>
        <v>10621378.119999999</v>
      </c>
      <c r="G109" s="10">
        <f>(E109/C109-1)*100</f>
        <v>0.21245515954477767</v>
      </c>
      <c r="H109" s="10">
        <f>(F109/D109-1)*100</f>
        <v>-2.9958935297268452</v>
      </c>
    </row>
    <row r="110" spans="1:8" outlineLevel="2" x14ac:dyDescent="0.25">
      <c r="A110" s="4" t="s">
        <v>109</v>
      </c>
      <c r="B110" s="4" t="s">
        <v>110</v>
      </c>
      <c r="C110" s="5">
        <v>3107687.96</v>
      </c>
      <c r="D110" s="5">
        <v>8584449.2300000004</v>
      </c>
      <c r="E110" s="5">
        <v>4067626.1</v>
      </c>
      <c r="F110" s="5">
        <v>9936494.4900000002</v>
      </c>
      <c r="G110" s="6">
        <v>30.889141778571624</v>
      </c>
      <c r="H110" s="6">
        <v>15.749936003756872</v>
      </c>
    </row>
    <row r="111" spans="1:8" outlineLevel="2" x14ac:dyDescent="0.25">
      <c r="A111" s="7" t="s">
        <v>109</v>
      </c>
      <c r="B111" s="7" t="s">
        <v>111</v>
      </c>
      <c r="C111" s="8">
        <v>730150.96</v>
      </c>
      <c r="D111" s="8">
        <v>2040646.48</v>
      </c>
      <c r="E111" s="8">
        <v>715446.74</v>
      </c>
      <c r="F111" s="8">
        <v>1808117.72</v>
      </c>
      <c r="G111" s="9">
        <v>-2.0138602570624538</v>
      </c>
      <c r="H111" s="9">
        <v>-11.394857574742687</v>
      </c>
    </row>
    <row r="112" spans="1:8" outlineLevel="1" x14ac:dyDescent="0.25">
      <c r="A112" s="14" t="s">
        <v>158</v>
      </c>
      <c r="B112" s="14"/>
      <c r="C112" s="15">
        <f>SUBTOTAL(9,C110:C111)</f>
        <v>3837838.92</v>
      </c>
      <c r="D112" s="15">
        <f>SUBTOTAL(9,D110:D111)</f>
        <v>10625095.710000001</v>
      </c>
      <c r="E112" s="15">
        <f>SUBTOTAL(9,E110:E111)</f>
        <v>4783072.84</v>
      </c>
      <c r="F112" s="15">
        <f>SUBTOTAL(9,F110:F111)</f>
        <v>11744612.210000001</v>
      </c>
      <c r="G112" s="10">
        <f>(E112/C112-1)*100</f>
        <v>24.629327590434681</v>
      </c>
      <c r="H112" s="10">
        <f>(F112/D112-1)*100</f>
        <v>10.536530969281976</v>
      </c>
    </row>
    <row r="113" spans="1:8" outlineLevel="2" x14ac:dyDescent="0.25">
      <c r="A113" s="4" t="s">
        <v>112</v>
      </c>
      <c r="B113" s="4" t="s">
        <v>113</v>
      </c>
      <c r="C113" s="5">
        <v>343476.5</v>
      </c>
      <c r="D113" s="5">
        <v>1551588.17</v>
      </c>
      <c r="E113" s="5">
        <v>418023.37</v>
      </c>
      <c r="F113" s="5">
        <v>1635242.95</v>
      </c>
      <c r="G113" s="6">
        <v>21.703630379370932</v>
      </c>
      <c r="H113" s="6">
        <v>5.3915582509242794</v>
      </c>
    </row>
    <row r="114" spans="1:8" outlineLevel="2" x14ac:dyDescent="0.25">
      <c r="A114" s="7" t="s">
        <v>112</v>
      </c>
      <c r="B114" s="7" t="s">
        <v>114</v>
      </c>
      <c r="C114" s="8">
        <v>1479.6</v>
      </c>
      <c r="D114" s="8">
        <v>4593</v>
      </c>
      <c r="E114" s="8"/>
      <c r="F114" s="8"/>
      <c r="G114" s="9">
        <v>-100</v>
      </c>
      <c r="H114" s="9">
        <v>-100</v>
      </c>
    </row>
    <row r="115" spans="1:8" outlineLevel="2" x14ac:dyDescent="0.25">
      <c r="A115" s="4" t="s">
        <v>112</v>
      </c>
      <c r="B115" s="4" t="s">
        <v>115</v>
      </c>
      <c r="C115" s="5">
        <v>8638.9599999999991</v>
      </c>
      <c r="D115" s="5">
        <v>26558.3</v>
      </c>
      <c r="E115" s="5">
        <v>12315</v>
      </c>
      <c r="F115" s="5">
        <v>48580.5</v>
      </c>
      <c r="G115" s="6">
        <v>42.55188124496469</v>
      </c>
      <c r="H115" s="6">
        <v>82.920217031963645</v>
      </c>
    </row>
    <row r="116" spans="1:8" outlineLevel="1" x14ac:dyDescent="0.25">
      <c r="A116" s="14" t="s">
        <v>159</v>
      </c>
      <c r="B116" s="14"/>
      <c r="C116" s="15">
        <f>SUBTOTAL(9,C113:C115)</f>
        <v>353595.06</v>
      </c>
      <c r="D116" s="15">
        <f>SUBTOTAL(9,D113:D115)</f>
        <v>1582739.47</v>
      </c>
      <c r="E116" s="15">
        <f>SUBTOTAL(9,E113:E115)</f>
        <v>430338.37</v>
      </c>
      <c r="F116" s="15">
        <f>SUBTOTAL(9,F113:F115)</f>
        <v>1683823.45</v>
      </c>
      <c r="G116" s="10">
        <f>(E116/C116-1)*100</f>
        <v>21.703727987602541</v>
      </c>
      <c r="H116" s="10">
        <f>(F116/D116-1)*100</f>
        <v>6.3866468181273062</v>
      </c>
    </row>
    <row r="117" spans="1:8" outlineLevel="2" x14ac:dyDescent="0.25">
      <c r="A117" s="7" t="s">
        <v>116</v>
      </c>
      <c r="B117" s="7" t="s">
        <v>117</v>
      </c>
      <c r="C117" s="8">
        <v>39345.78</v>
      </c>
      <c r="D117" s="8">
        <v>49034.5</v>
      </c>
      <c r="E117" s="8">
        <v>24912.6</v>
      </c>
      <c r="F117" s="8">
        <v>35686.99</v>
      </c>
      <c r="G117" s="9">
        <v>-36.682917456459116</v>
      </c>
      <c r="H117" s="9">
        <v>-27.220650766297204</v>
      </c>
    </row>
    <row r="118" spans="1:8" outlineLevel="2" x14ac:dyDescent="0.25">
      <c r="A118" s="4" t="s">
        <v>116</v>
      </c>
      <c r="B118" s="4" t="s">
        <v>118</v>
      </c>
      <c r="C118" s="5">
        <v>345941.88</v>
      </c>
      <c r="D118" s="5">
        <v>850218.56</v>
      </c>
      <c r="E118" s="5">
        <v>339204</v>
      </c>
      <c r="F118" s="5">
        <v>820807.94</v>
      </c>
      <c r="G118" s="6">
        <v>-1.947691328959652</v>
      </c>
      <c r="H118" s="6">
        <v>-3.4591834833622204</v>
      </c>
    </row>
    <row r="119" spans="1:8" outlineLevel="2" x14ac:dyDescent="0.25">
      <c r="A119" s="7" t="s">
        <v>116</v>
      </c>
      <c r="B119" s="7" t="s">
        <v>119</v>
      </c>
      <c r="C119" s="8">
        <v>3754</v>
      </c>
      <c r="D119" s="8">
        <v>12652.4</v>
      </c>
      <c r="E119" s="8">
        <v>3504</v>
      </c>
      <c r="F119" s="8">
        <v>11417.6</v>
      </c>
      <c r="G119" s="9">
        <v>-6.6595631326584979</v>
      </c>
      <c r="H119" s="9">
        <v>-9.759413233852861</v>
      </c>
    </row>
    <row r="120" spans="1:8" outlineLevel="2" x14ac:dyDescent="0.25">
      <c r="A120" s="4" t="s">
        <v>116</v>
      </c>
      <c r="B120" s="4" t="s">
        <v>120</v>
      </c>
      <c r="C120" s="5">
        <v>12329825.65</v>
      </c>
      <c r="D120" s="5">
        <v>24432972.23</v>
      </c>
      <c r="E120" s="5">
        <v>15205170.5</v>
      </c>
      <c r="F120" s="5">
        <v>29998516.82</v>
      </c>
      <c r="G120" s="6">
        <v>23.32023932552525</v>
      </c>
      <c r="H120" s="6">
        <v>22.778827469735145</v>
      </c>
    </row>
    <row r="121" spans="1:8" outlineLevel="2" x14ac:dyDescent="0.25">
      <c r="A121" s="7" t="s">
        <v>116</v>
      </c>
      <c r="B121" s="7" t="s">
        <v>121</v>
      </c>
      <c r="C121" s="8">
        <v>66348.63</v>
      </c>
      <c r="D121" s="8">
        <v>243724.78</v>
      </c>
      <c r="E121" s="8">
        <v>78931.600000000006</v>
      </c>
      <c r="F121" s="8">
        <v>273880.32000000001</v>
      </c>
      <c r="G121" s="9">
        <v>18.964928137928393</v>
      </c>
      <c r="H121" s="9">
        <v>12.372783760436674</v>
      </c>
    </row>
    <row r="122" spans="1:8" outlineLevel="2" x14ac:dyDescent="0.25">
      <c r="A122" s="4" t="s">
        <v>116</v>
      </c>
      <c r="B122" s="4" t="s">
        <v>122</v>
      </c>
      <c r="C122" s="5">
        <v>97047.52</v>
      </c>
      <c r="D122" s="5">
        <v>219661.22</v>
      </c>
      <c r="E122" s="5">
        <v>153708.12</v>
      </c>
      <c r="F122" s="5">
        <v>344738.84</v>
      </c>
      <c r="G122" s="6">
        <v>58.384387359924283</v>
      </c>
      <c r="H122" s="6">
        <v>56.94114782755009</v>
      </c>
    </row>
    <row r="123" spans="1:8" outlineLevel="2" x14ac:dyDescent="0.25">
      <c r="A123" s="7" t="s">
        <v>116</v>
      </c>
      <c r="B123" s="7" t="s">
        <v>123</v>
      </c>
      <c r="C123" s="8">
        <v>22896.01</v>
      </c>
      <c r="D123" s="8">
        <v>44619.21</v>
      </c>
      <c r="E123" s="8">
        <v>10572</v>
      </c>
      <c r="F123" s="8">
        <v>23508.14</v>
      </c>
      <c r="G123" s="9">
        <v>-53.826015973962271</v>
      </c>
      <c r="H123" s="9">
        <v>-47.313858761730657</v>
      </c>
    </row>
    <row r="124" spans="1:8" outlineLevel="2" x14ac:dyDescent="0.25">
      <c r="A124" s="4" t="s">
        <v>116</v>
      </c>
      <c r="B124" s="4" t="s">
        <v>124</v>
      </c>
      <c r="C124" s="5">
        <v>16225.39</v>
      </c>
      <c r="D124" s="5">
        <v>56710.94</v>
      </c>
      <c r="E124" s="5">
        <v>48092.987000000001</v>
      </c>
      <c r="F124" s="5">
        <v>136256.49</v>
      </c>
      <c r="G124" s="6">
        <v>196.40573816715656</v>
      </c>
      <c r="H124" s="6">
        <v>140.26491184945971</v>
      </c>
    </row>
    <row r="125" spans="1:8" outlineLevel="2" x14ac:dyDescent="0.25">
      <c r="A125" s="7" t="s">
        <v>116</v>
      </c>
      <c r="B125" s="7" t="s">
        <v>125</v>
      </c>
      <c r="C125" s="8">
        <v>331954.89</v>
      </c>
      <c r="D125" s="8">
        <v>927587.56</v>
      </c>
      <c r="E125" s="8">
        <v>812092.63</v>
      </c>
      <c r="F125" s="8">
        <v>1889102.91</v>
      </c>
      <c r="G125" s="9">
        <v>144.63945387278372</v>
      </c>
      <c r="H125" s="9">
        <v>103.65763745257642</v>
      </c>
    </row>
    <row r="126" spans="1:8" outlineLevel="2" x14ac:dyDescent="0.25">
      <c r="A126" s="4" t="s">
        <v>116</v>
      </c>
      <c r="B126" s="4" t="s">
        <v>126</v>
      </c>
      <c r="C126" s="5">
        <v>16932</v>
      </c>
      <c r="D126" s="5">
        <v>51193.75</v>
      </c>
      <c r="E126" s="5">
        <v>19912</v>
      </c>
      <c r="F126" s="5">
        <v>53165.25</v>
      </c>
      <c r="G126" s="6">
        <v>17.599811008740847</v>
      </c>
      <c r="H126" s="6">
        <v>3.8510560371139055</v>
      </c>
    </row>
    <row r="127" spans="1:8" outlineLevel="2" x14ac:dyDescent="0.25">
      <c r="A127" s="7" t="s">
        <v>116</v>
      </c>
      <c r="B127" s="7" t="s">
        <v>127</v>
      </c>
      <c r="C127" s="8">
        <v>300</v>
      </c>
      <c r="D127" s="8">
        <v>2210.7800000000002</v>
      </c>
      <c r="E127" s="8"/>
      <c r="F127" s="8"/>
      <c r="G127" s="9">
        <v>-100</v>
      </c>
      <c r="H127" s="9">
        <v>-100</v>
      </c>
    </row>
    <row r="128" spans="1:8" outlineLevel="2" x14ac:dyDescent="0.25">
      <c r="A128" s="4" t="s">
        <v>116</v>
      </c>
      <c r="B128" s="4" t="s">
        <v>128</v>
      </c>
      <c r="C128" s="5">
        <v>279625</v>
      </c>
      <c r="D128" s="5">
        <v>672809.17</v>
      </c>
      <c r="E128" s="5">
        <v>683748.56</v>
      </c>
      <c r="F128" s="5">
        <v>1327666.3999999999</v>
      </c>
      <c r="G128" s="6">
        <v>144.52340098346002</v>
      </c>
      <c r="H128" s="6">
        <v>97.331793203710319</v>
      </c>
    </row>
    <row r="129" spans="1:8" outlineLevel="2" x14ac:dyDescent="0.25">
      <c r="A129" s="7" t="s">
        <v>116</v>
      </c>
      <c r="B129" s="7" t="s">
        <v>129</v>
      </c>
      <c r="C129" s="8">
        <v>74308.2</v>
      </c>
      <c r="D129" s="8">
        <v>144077.91</v>
      </c>
      <c r="E129" s="8">
        <v>97909.82</v>
      </c>
      <c r="F129" s="8">
        <v>223842.63</v>
      </c>
      <c r="G129" s="9">
        <v>31.761797486683854</v>
      </c>
      <c r="H129" s="9">
        <v>55.362213402457044</v>
      </c>
    </row>
    <row r="130" spans="1:8" outlineLevel="2" x14ac:dyDescent="0.25">
      <c r="A130" s="4" t="s">
        <v>116</v>
      </c>
      <c r="B130" s="4" t="s">
        <v>130</v>
      </c>
      <c r="C130" s="5">
        <v>129740.69</v>
      </c>
      <c r="D130" s="5">
        <v>294102.14</v>
      </c>
      <c r="E130" s="5"/>
      <c r="F130" s="5"/>
      <c r="G130" s="6">
        <v>-100</v>
      </c>
      <c r="H130" s="6">
        <v>-100</v>
      </c>
    </row>
    <row r="131" spans="1:8" outlineLevel="2" x14ac:dyDescent="0.25">
      <c r="A131" s="7" t="s">
        <v>116</v>
      </c>
      <c r="B131" s="7" t="s">
        <v>131</v>
      </c>
      <c r="C131" s="8">
        <v>28746</v>
      </c>
      <c r="D131" s="8">
        <v>49184.54</v>
      </c>
      <c r="E131" s="8">
        <v>166649.12</v>
      </c>
      <c r="F131" s="8">
        <v>268076.81</v>
      </c>
      <c r="G131" s="9">
        <v>479.72977109858761</v>
      </c>
      <c r="H131" s="9">
        <v>445.0428325648669</v>
      </c>
    </row>
    <row r="132" spans="1:8" outlineLevel="1" x14ac:dyDescent="0.25">
      <c r="A132" s="14" t="s">
        <v>160</v>
      </c>
      <c r="B132" s="14"/>
      <c r="C132" s="15">
        <f>SUBTOTAL(9,C117:C131)</f>
        <v>13782991.640000001</v>
      </c>
      <c r="D132" s="15">
        <f>SUBTOTAL(9,D117:D131)</f>
        <v>28050759.690000005</v>
      </c>
      <c r="E132" s="15">
        <f>SUBTOTAL(9,E117:E131)</f>
        <v>17644407.936999999</v>
      </c>
      <c r="F132" s="15">
        <f>SUBTOTAL(9,F117:F131)</f>
        <v>35406667.140000001</v>
      </c>
      <c r="G132" s="10">
        <f>(E132/C132-1)*100</f>
        <v>28.01580671204702</v>
      </c>
      <c r="H132" s="10">
        <f>(F132/D132-1)*100</f>
        <v>26.223558760236898</v>
      </c>
    </row>
    <row r="133" spans="1:8" outlineLevel="2" x14ac:dyDescent="0.25">
      <c r="A133" s="4" t="s">
        <v>132</v>
      </c>
      <c r="B133" s="4" t="s">
        <v>133</v>
      </c>
      <c r="C133" s="5">
        <v>9534</v>
      </c>
      <c r="D133" s="5">
        <v>83102.33</v>
      </c>
      <c r="E133" s="5">
        <v>7550</v>
      </c>
      <c r="F133" s="5">
        <v>65967.69</v>
      </c>
      <c r="G133" s="6">
        <v>-20.809733585063981</v>
      </c>
      <c r="H133" s="6">
        <v>-20.618723927475919</v>
      </c>
    </row>
    <row r="134" spans="1:8" outlineLevel="2" x14ac:dyDescent="0.25">
      <c r="A134" s="7" t="s">
        <v>132</v>
      </c>
      <c r="B134" s="7" t="s">
        <v>134</v>
      </c>
      <c r="C134" s="8"/>
      <c r="D134" s="8"/>
      <c r="E134" s="8">
        <v>400</v>
      </c>
      <c r="F134" s="8">
        <v>824.75</v>
      </c>
      <c r="G134" s="9">
        <v>0</v>
      </c>
      <c r="H134" s="9">
        <v>0</v>
      </c>
    </row>
    <row r="135" spans="1:8" outlineLevel="1" x14ac:dyDescent="0.25">
      <c r="A135" s="14" t="s">
        <v>161</v>
      </c>
      <c r="B135" s="14"/>
      <c r="C135" s="15">
        <f>SUBTOTAL(9,C133:C134)</f>
        <v>9534</v>
      </c>
      <c r="D135" s="15">
        <f>SUBTOTAL(9,D133:D134)</f>
        <v>83102.33</v>
      </c>
      <c r="E135" s="15">
        <f>SUBTOTAL(9,E133:E134)</f>
        <v>7950</v>
      </c>
      <c r="F135" s="15">
        <f>SUBTOTAL(9,F133:F134)</f>
        <v>66792.44</v>
      </c>
      <c r="G135" s="10">
        <f>(E135/C135-1)*100</f>
        <v>-16.614222781623667</v>
      </c>
      <c r="H135" s="10">
        <f>(F135/D135-1)*100</f>
        <v>-19.626272813289347</v>
      </c>
    </row>
    <row r="136" spans="1:8" outlineLevel="2" x14ac:dyDescent="0.25">
      <c r="A136" s="4" t="s">
        <v>135</v>
      </c>
      <c r="B136" s="4" t="s">
        <v>136</v>
      </c>
      <c r="C136" s="5">
        <v>2689.2</v>
      </c>
      <c r="D136" s="5">
        <v>7135.31</v>
      </c>
      <c r="E136" s="5">
        <v>4266</v>
      </c>
      <c r="F136" s="5">
        <v>13022.29</v>
      </c>
      <c r="G136" s="6">
        <v>58.634538152610453</v>
      </c>
      <c r="H136" s="6">
        <v>82.504894671710119</v>
      </c>
    </row>
    <row r="137" spans="1:8" outlineLevel="2" x14ac:dyDescent="0.25">
      <c r="A137" s="7" t="s">
        <v>135</v>
      </c>
      <c r="B137" s="7" t="s">
        <v>137</v>
      </c>
      <c r="C137" s="8">
        <v>2087.4</v>
      </c>
      <c r="D137" s="8">
        <v>7606.05</v>
      </c>
      <c r="E137" s="8">
        <v>79002</v>
      </c>
      <c r="F137" s="8">
        <v>132662.41</v>
      </c>
      <c r="G137" s="9">
        <v>3684.7082494969823</v>
      </c>
      <c r="H137" s="9">
        <v>1644.1695755352646</v>
      </c>
    </row>
    <row r="138" spans="1:8" outlineLevel="2" x14ac:dyDescent="0.25">
      <c r="A138" s="4" t="s">
        <v>135</v>
      </c>
      <c r="B138" s="4" t="s">
        <v>138</v>
      </c>
      <c r="C138" s="5">
        <v>30213.599999999999</v>
      </c>
      <c r="D138" s="5">
        <v>87181.02</v>
      </c>
      <c r="E138" s="5">
        <v>170395.83</v>
      </c>
      <c r="F138" s="5">
        <v>280504.57</v>
      </c>
      <c r="G138" s="6">
        <v>463.97062912066087</v>
      </c>
      <c r="H138" s="6">
        <v>221.74958494406235</v>
      </c>
    </row>
    <row r="139" spans="1:8" outlineLevel="2" x14ac:dyDescent="0.25">
      <c r="A139" s="7" t="s">
        <v>135</v>
      </c>
      <c r="B139" s="7" t="s">
        <v>139</v>
      </c>
      <c r="C139" s="8">
        <v>1022</v>
      </c>
      <c r="D139" s="8">
        <v>4595.68</v>
      </c>
      <c r="E139" s="8">
        <v>743.1</v>
      </c>
      <c r="F139" s="8">
        <v>1806.93</v>
      </c>
      <c r="G139" s="9">
        <v>-27.289628180039134</v>
      </c>
      <c r="H139" s="9">
        <v>-60.681988302057583</v>
      </c>
    </row>
    <row r="140" spans="1:8" outlineLevel="2" x14ac:dyDescent="0.25">
      <c r="A140" s="4" t="s">
        <v>135</v>
      </c>
      <c r="B140" s="4" t="s">
        <v>140</v>
      </c>
      <c r="C140" s="5">
        <v>21429.1</v>
      </c>
      <c r="D140" s="5">
        <v>103914.8</v>
      </c>
      <c r="E140" s="5">
        <v>28551.61</v>
      </c>
      <c r="F140" s="5">
        <v>151931.85</v>
      </c>
      <c r="G140" s="6">
        <v>33.23756014018322</v>
      </c>
      <c r="H140" s="6">
        <v>46.208095478218695</v>
      </c>
    </row>
    <row r="141" spans="1:8" outlineLevel="2" x14ac:dyDescent="0.25">
      <c r="A141" s="7" t="s">
        <v>135</v>
      </c>
      <c r="B141" s="7" t="s">
        <v>141</v>
      </c>
      <c r="C141" s="8">
        <v>1221.17</v>
      </c>
      <c r="D141" s="8">
        <v>4666.49</v>
      </c>
      <c r="E141" s="8">
        <v>7735.2</v>
      </c>
      <c r="F141" s="8">
        <v>16281.21</v>
      </c>
      <c r="G141" s="9">
        <v>533.42532161779275</v>
      </c>
      <c r="H141" s="9">
        <v>248.89627964487229</v>
      </c>
    </row>
    <row r="142" spans="1:8" outlineLevel="2" x14ac:dyDescent="0.25">
      <c r="A142" s="4" t="s">
        <v>135</v>
      </c>
      <c r="B142" s="4" t="s">
        <v>142</v>
      </c>
      <c r="C142" s="5">
        <v>6974.98</v>
      </c>
      <c r="D142" s="5">
        <v>33382.449999999997</v>
      </c>
      <c r="E142" s="5">
        <v>17966</v>
      </c>
      <c r="F142" s="5">
        <v>61625.58</v>
      </c>
      <c r="G142" s="6">
        <v>157.57779950623515</v>
      </c>
      <c r="H142" s="6">
        <v>84.604724937804164</v>
      </c>
    </row>
    <row r="143" spans="1:8" outlineLevel="2" x14ac:dyDescent="0.25">
      <c r="A143" s="7" t="s">
        <v>135</v>
      </c>
      <c r="B143" s="7" t="s">
        <v>143</v>
      </c>
      <c r="C143" s="8">
        <v>1056</v>
      </c>
      <c r="D143" s="8">
        <v>2707.2</v>
      </c>
      <c r="E143" s="8">
        <v>1336.08</v>
      </c>
      <c r="F143" s="8">
        <v>5962.21</v>
      </c>
      <c r="G143" s="9">
        <v>26.522727272727266</v>
      </c>
      <c r="H143" s="9">
        <v>120.23529846335698</v>
      </c>
    </row>
    <row r="144" spans="1:8" outlineLevel="1" x14ac:dyDescent="0.25">
      <c r="A144" s="14" t="s">
        <v>162</v>
      </c>
      <c r="B144" s="14"/>
      <c r="C144" s="15">
        <f>SUBTOTAL(9,C136:C143)</f>
        <v>66693.45</v>
      </c>
      <c r="D144" s="15">
        <f>SUBTOTAL(9,D136:D143)</f>
        <v>251189</v>
      </c>
      <c r="E144" s="15">
        <f>SUBTOTAL(9,E136:E143)</f>
        <v>309995.82</v>
      </c>
      <c r="F144" s="15">
        <f>SUBTOTAL(9,F136:F143)</f>
        <v>663797.04999999993</v>
      </c>
      <c r="G144" s="10">
        <f>(E144/C144-1)*100</f>
        <v>364.80699379024475</v>
      </c>
      <c r="H144" s="10">
        <f>(F144/D144-1)*100</f>
        <v>164.26198997567565</v>
      </c>
    </row>
    <row r="145" spans="1:8" outlineLevel="2" x14ac:dyDescent="0.25">
      <c r="A145" s="11" t="s">
        <v>144</v>
      </c>
      <c r="B145" s="11"/>
      <c r="C145" s="12">
        <v>50917012.185000002</v>
      </c>
      <c r="D145" s="12">
        <v>136496585.59</v>
      </c>
      <c r="E145" s="12">
        <v>65705722.778999999</v>
      </c>
      <c r="F145" s="12">
        <v>164980057.19</v>
      </c>
      <c r="G145" s="13">
        <v>29.044733693853125</v>
      </c>
      <c r="H145" s="13">
        <v>20.867534141518298</v>
      </c>
    </row>
  </sheetData>
  <mergeCells count="2">
    <mergeCell ref="A1:H1"/>
    <mergeCell ref="A2:H2"/>
  </mergeCells>
  <pageMargins left="0.25" right="0.25" top="0.25" bottom="0.25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TG IHRACAT ULKE GRUP+ULKE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 IHRACAT ULKE GRUP+ULKE</dc:title>
  <dc:creator>EİB YÖNETİCİ</dc:creator>
  <cp:lastModifiedBy>Begum Eraltinkostekliler</cp:lastModifiedBy>
  <dcterms:created xsi:type="dcterms:W3CDTF">2025-08-04T07:08:42Z</dcterms:created>
  <dcterms:modified xsi:type="dcterms:W3CDTF">2025-08-04T07:08:42Z</dcterms:modified>
</cp:coreProperties>
</file>