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eibsrv04.egebirlik.org.tr\Zeytin_Zeytinyagi\EZZİB-EFE\İSTATİSTİK\SEZONLUK İSTATİSTİK\2025\10 EKİM 2025\"/>
    </mc:Choice>
  </mc:AlternateContent>
  <xr:revisionPtr revIDLastSave="0" documentId="13_ncr:9_{B5FA4B07-30F2-4323-80A4-5A99515715B9}" xr6:coauthVersionLast="47" xr6:coauthVersionMax="47" xr10:uidLastSave="{00000000-0000-0000-0000-000000000000}"/>
  <bookViews>
    <workbookView xWindow="-120" yWindow="-120" windowWidth="29040" windowHeight="15840" xr2:uid="{A5D5961D-A52E-4046-8420-2BDB278CAB0F}"/>
  </bookViews>
  <sheets>
    <sheet name="TG IHRACAT ULKE GRUP+ULKE" sheetId="1" r:id="rId1"/>
  </sheets>
  <externalReferences>
    <externalReference r:id="rId2"/>
  </externalReferences>
  <definedNames>
    <definedName name="__bookmark_1">TG IHRACAT ULKE GRUP+[1]ULKE!$A$4:$H$94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2" i="1" l="1"/>
  <c r="G22" i="1"/>
  <c r="H31" i="1"/>
  <c r="G31" i="1"/>
  <c r="H43" i="1"/>
  <c r="G43" i="1"/>
  <c r="H52" i="1"/>
  <c r="G52" i="1"/>
  <c r="H64" i="1"/>
  <c r="G64" i="1"/>
  <c r="H69" i="1"/>
  <c r="G69" i="1"/>
  <c r="H73" i="1"/>
  <c r="G73" i="1"/>
  <c r="H78" i="1"/>
  <c r="G78" i="1"/>
  <c r="H91" i="1"/>
  <c r="G91" i="1"/>
  <c r="H93" i="1"/>
  <c r="G93" i="1"/>
  <c r="H103" i="1"/>
  <c r="G103" i="1"/>
  <c r="F103" i="1"/>
  <c r="E103" i="1"/>
  <c r="D103" i="1"/>
  <c r="C103" i="1"/>
  <c r="F93" i="1"/>
  <c r="E93" i="1"/>
  <c r="D93" i="1"/>
  <c r="C93" i="1"/>
  <c r="F91" i="1"/>
  <c r="E91" i="1"/>
  <c r="D91" i="1"/>
  <c r="C91" i="1"/>
  <c r="F78" i="1"/>
  <c r="E78" i="1"/>
  <c r="D78" i="1"/>
  <c r="C78" i="1"/>
  <c r="F73" i="1"/>
  <c r="E73" i="1"/>
  <c r="D73" i="1"/>
  <c r="C73" i="1"/>
  <c r="F69" i="1"/>
  <c r="E69" i="1"/>
  <c r="D69" i="1"/>
  <c r="C69" i="1"/>
  <c r="F64" i="1"/>
  <c r="E64" i="1"/>
  <c r="D64" i="1"/>
  <c r="C64" i="1"/>
  <c r="F52" i="1"/>
  <c r="E52" i="1"/>
  <c r="D52" i="1"/>
  <c r="C52" i="1"/>
  <c r="F43" i="1"/>
  <c r="E43" i="1"/>
  <c r="D43" i="1"/>
  <c r="C43" i="1"/>
  <c r="F31" i="1"/>
  <c r="E31" i="1"/>
  <c r="D31" i="1"/>
  <c r="C31" i="1"/>
  <c r="F22" i="1"/>
  <c r="E22" i="1"/>
  <c r="D22" i="1"/>
  <c r="C22" i="1"/>
</calcChain>
</file>

<file path=xl/sharedStrings.xml><?xml version="1.0" encoding="utf-8"?>
<sst xmlns="http://schemas.openxmlformats.org/spreadsheetml/2006/main" count="200" uniqueCount="122">
  <si>
    <t>TÜRKİYE GENELİ RAPOR ÜLKE GRUPLARI</t>
  </si>
  <si>
    <t>ÜLKE GRUBU</t>
  </si>
  <si>
    <t>ÜLKE ADI</t>
  </si>
  <si>
    <t>Afrika Ülkeleri</t>
  </si>
  <si>
    <t>BURKİNA FASO</t>
  </si>
  <si>
    <t>CIBUTI</t>
  </si>
  <si>
    <t>EKVATOR GİNESİ</t>
  </si>
  <si>
    <t>FİLDİŞİ SAHİLİ</t>
  </si>
  <si>
    <t>GINE-BISSAU</t>
  </si>
  <si>
    <t>KAMERUN</t>
  </si>
  <si>
    <t>KENYA</t>
  </si>
  <si>
    <t>KONGO</t>
  </si>
  <si>
    <t>KONGO(DEM.CM)E.ZAİRE</t>
  </si>
  <si>
    <t>LİBYA</t>
  </si>
  <si>
    <t>MALAVI</t>
  </si>
  <si>
    <t>MALİ</t>
  </si>
  <si>
    <t>MAURİTİUS</t>
  </si>
  <si>
    <t>MISIR</t>
  </si>
  <si>
    <t>SEYŞEL ADALARI VE BA</t>
  </si>
  <si>
    <t>SOMALI</t>
  </si>
  <si>
    <t>SUDAN</t>
  </si>
  <si>
    <t>TANZANYA(BİRLEŞ.CUM)</t>
  </si>
  <si>
    <t>Avrupa Birliği Ülkeleri</t>
  </si>
  <si>
    <t>ALMANYA</t>
  </si>
  <si>
    <t>BULGARİSTAN</t>
  </si>
  <si>
    <t>DANİMARKA</t>
  </si>
  <si>
    <t>FRANSA</t>
  </si>
  <si>
    <t>HOLLANDA</t>
  </si>
  <si>
    <t>ROMANYA</t>
  </si>
  <si>
    <t>YUNANİSTAN</t>
  </si>
  <si>
    <t>İSPANYA</t>
  </si>
  <si>
    <t>Bağımsız Devletler Topluluğu</t>
  </si>
  <si>
    <t>AZERBAYCAN-NAHÇİVAN</t>
  </si>
  <si>
    <t>BEYAZ RUSYA</t>
  </si>
  <si>
    <t>GÜRCİSTAN</t>
  </si>
  <si>
    <t>KAZAKİSTAN</t>
  </si>
  <si>
    <t>KIRGIZİSTAN</t>
  </si>
  <si>
    <t>MOLDOVA</t>
  </si>
  <si>
    <t>RUSYA FEDERASYONU</t>
  </si>
  <si>
    <t>TACİKİSTAN</t>
  </si>
  <si>
    <t>TÜRKMENİSTAN</t>
  </si>
  <si>
    <t>UKRAYNA</t>
  </si>
  <si>
    <t>ÖZBEKİSTAN</t>
  </si>
  <si>
    <t>Diğer Amerikan Ülkeleri</t>
  </si>
  <si>
    <t>BARBADOS</t>
  </si>
  <si>
    <t>BREZİLYA</t>
  </si>
  <si>
    <t>JAMAIKA</t>
  </si>
  <si>
    <t>KÜBA</t>
  </si>
  <si>
    <t>PANAMA</t>
  </si>
  <si>
    <t>ST.LUCIA</t>
  </si>
  <si>
    <t>SURİNAM</t>
  </si>
  <si>
    <t>VENEZUELLA</t>
  </si>
  <si>
    <t>Diğer Asya Ülkeleri</t>
  </si>
  <si>
    <t>AFGANİSTAN</t>
  </si>
  <si>
    <t>BANGLADEŞ</t>
  </si>
  <si>
    <t>BRUNEI</t>
  </si>
  <si>
    <t>HINDISTAN</t>
  </si>
  <si>
    <t>KAMBOÇYA</t>
  </si>
  <si>
    <t>MALDİV ADALARI</t>
  </si>
  <si>
    <t>MOGOLISTAN</t>
  </si>
  <si>
    <t>NEPAL</t>
  </si>
  <si>
    <t>PAKISTAN</t>
  </si>
  <si>
    <t>VIETNAM</t>
  </si>
  <si>
    <t>ÇİN HALK CUMHURİYETİ</t>
  </si>
  <si>
    <t>Diğer Avrupa Ülkeleri</t>
  </si>
  <si>
    <t>BOSNA-HERSEK</t>
  </si>
  <si>
    <t>BİRLEŞİK KRALLIK</t>
  </si>
  <si>
    <t>SIRBİSTAN</t>
  </si>
  <si>
    <t>İSVİÇRE</t>
  </si>
  <si>
    <t>Kuzey Amerika Serbest Ticaret</t>
  </si>
  <si>
    <t>BİRLEŞİK DEVLETLER</t>
  </si>
  <si>
    <t>KANADA</t>
  </si>
  <si>
    <t>MEKSİKA</t>
  </si>
  <si>
    <t>Okyanusya Ülkeleri</t>
  </si>
  <si>
    <t>AVUSTRALYA</t>
  </si>
  <si>
    <t>FİJİ</t>
  </si>
  <si>
    <t>PAPUA YENI GINE</t>
  </si>
  <si>
    <t>YENI ZELANDA</t>
  </si>
  <si>
    <t>Ortadoğu Ülkeleri</t>
  </si>
  <si>
    <t>BAHREYN</t>
  </si>
  <si>
    <t>BİRLEŞİK ARAP EMİRLİKLERİ</t>
  </si>
  <si>
    <t>IRAK</t>
  </si>
  <si>
    <t>KATAR</t>
  </si>
  <si>
    <t>KUVEYT</t>
  </si>
  <si>
    <t>LÜBNAN</t>
  </si>
  <si>
    <t>SUUDİ ARABİSTAN</t>
  </si>
  <si>
    <t>UMMAN</t>
  </si>
  <si>
    <t>YEMEN</t>
  </si>
  <si>
    <t>ÜRDÜN</t>
  </si>
  <si>
    <t>İRAN (İSLAM CUM.)</t>
  </si>
  <si>
    <t>İSRAİL</t>
  </si>
  <si>
    <t>Serbest Bölgeler</t>
  </si>
  <si>
    <t>MERSİN SERBEST BÖLGE</t>
  </si>
  <si>
    <t>Uzakdoğu Ülkeleri</t>
  </si>
  <si>
    <t>ENDONEZYA</t>
  </si>
  <si>
    <t>FILIPINLER</t>
  </si>
  <si>
    <t>GÜNEY KORE CUMHURİYE</t>
  </si>
  <si>
    <t>HONG KONG</t>
  </si>
  <si>
    <t>JAPONYA</t>
  </si>
  <si>
    <t>MALEZYA</t>
  </si>
  <si>
    <t>SINGAPUR</t>
  </si>
  <si>
    <t>TAYLAND</t>
  </si>
  <si>
    <t>TAYVAN</t>
  </si>
  <si>
    <t>Toplam</t>
  </si>
  <si>
    <t>ÜLKELER BAZINDA TÜRKİYE GENEL PRİNA YAĞI İHRACAT RAPORU</t>
  </si>
  <si>
    <t>MİKTAR 
DEĞİŞİM 
(%)</t>
  </si>
  <si>
    <t>TUTAR 
DEĞİŞİM 
(%)</t>
  </si>
  <si>
    <t>01.11.2023 - 31.10.2024
MİKTAR 
(KG)</t>
  </si>
  <si>
    <t>01.11.2023 - 31.10.2024
TUTAR 
($)</t>
  </si>
  <si>
    <t>01.11.2024 - 31.10.2025
MİKTAR 
(KG)</t>
  </si>
  <si>
    <t>01.11.2024 - 31.10.2025
TUTAR 
($)</t>
  </si>
  <si>
    <t>Toplam Afrika Ülkeleri</t>
  </si>
  <si>
    <t>Toplam Avrupa Birliği Ülkeleri</t>
  </si>
  <si>
    <t>Toplam Bağımsız Devletler Topluluğu</t>
  </si>
  <si>
    <t>Toplam Diğer Amerikan Ülkeleri</t>
  </si>
  <si>
    <t>Toplam Diğer Asya Ülkeleri</t>
  </si>
  <si>
    <t>Toplam Diğer Avrupa Ülkeleri</t>
  </si>
  <si>
    <t>Toplam Kuzey Amerika Serbest Ticaret</t>
  </si>
  <si>
    <t>Toplam Okyanusya Ülkeleri</t>
  </si>
  <si>
    <t>Toplam Ortadoğu Ülkeleri</t>
  </si>
  <si>
    <t>Toplam Serbest Bölgeler</t>
  </si>
  <si>
    <t>Toplam Uzakdoğu Ülkeleri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</si>
</sst>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9" formatCode="###0"/>
  </numFmts>
  <fonts count="22" x14ac:knownFonts="1">
    <font>
      <sz val="11"/>
      <color theme="1"/>
      <name val="Aptos Narrow"/>
      <family val="2"/>
      <charset val="162"/>
      <scheme val="minor"/>
    </font>
    <font>
      <sz val="11"/>
      <color theme="1"/>
      <name val="Aptos Narrow"/>
      <family val="2"/>
      <charset val="162"/>
      <scheme val="minor"/>
    </font>
    <font>
      <sz val="18"/>
      <color theme="3"/>
      <name val="Aptos Display"/>
      <family val="2"/>
      <charset val="162"/>
      <scheme val="major"/>
    </font>
    <font>
      <b/>
      <sz val="15"/>
      <color theme="3"/>
      <name val="Aptos Narrow"/>
      <family val="2"/>
      <charset val="162"/>
      <scheme val="minor"/>
    </font>
    <font>
      <b/>
      <sz val="13"/>
      <color theme="3"/>
      <name val="Aptos Narrow"/>
      <family val="2"/>
      <charset val="162"/>
      <scheme val="minor"/>
    </font>
    <font>
      <b/>
      <sz val="11"/>
      <color theme="3"/>
      <name val="Aptos Narrow"/>
      <family val="2"/>
      <charset val="162"/>
      <scheme val="minor"/>
    </font>
    <font>
      <sz val="11"/>
      <color rgb="FF006100"/>
      <name val="Aptos Narrow"/>
      <family val="2"/>
      <charset val="162"/>
      <scheme val="minor"/>
    </font>
    <font>
      <sz val="11"/>
      <color rgb="FF9C0006"/>
      <name val="Aptos Narrow"/>
      <family val="2"/>
      <charset val="162"/>
      <scheme val="minor"/>
    </font>
    <font>
      <sz val="11"/>
      <color rgb="FF9C5700"/>
      <name val="Aptos Narrow"/>
      <family val="2"/>
      <charset val="162"/>
      <scheme val="minor"/>
    </font>
    <font>
      <sz val="11"/>
      <color rgb="FF3F3F76"/>
      <name val="Aptos Narrow"/>
      <family val="2"/>
      <charset val="162"/>
      <scheme val="minor"/>
    </font>
    <font>
      <b/>
      <sz val="11"/>
      <color rgb="FF3F3F3F"/>
      <name val="Aptos Narrow"/>
      <family val="2"/>
      <charset val="162"/>
      <scheme val="minor"/>
    </font>
    <font>
      <b/>
      <sz val="11"/>
      <color rgb="FFFA7D00"/>
      <name val="Aptos Narrow"/>
      <family val="2"/>
      <charset val="162"/>
      <scheme val="minor"/>
    </font>
    <font>
      <sz val="11"/>
      <color rgb="FFFA7D00"/>
      <name val="Aptos Narrow"/>
      <family val="2"/>
      <charset val="162"/>
      <scheme val="minor"/>
    </font>
    <font>
      <b/>
      <sz val="11"/>
      <color theme="0"/>
      <name val="Aptos Narrow"/>
      <family val="2"/>
      <charset val="162"/>
      <scheme val="minor"/>
    </font>
    <font>
      <sz val="11"/>
      <color rgb="FFFF0000"/>
      <name val="Aptos Narrow"/>
      <family val="2"/>
      <charset val="162"/>
      <scheme val="minor"/>
    </font>
    <font>
      <i/>
      <sz val="11"/>
      <color rgb="FF7F7F7F"/>
      <name val="Aptos Narrow"/>
      <family val="2"/>
      <charset val="162"/>
      <scheme val="minor"/>
    </font>
    <font>
      <b/>
      <sz val="11"/>
      <color theme="1"/>
      <name val="Aptos Narrow"/>
      <family val="2"/>
      <charset val="162"/>
      <scheme val="minor"/>
    </font>
    <font>
      <sz val="11"/>
      <color theme="0"/>
      <name val="Aptos Narrow"/>
      <family val="2"/>
      <charset val="162"/>
      <scheme val="minor"/>
    </font>
    <font>
      <sz val="10"/>
      <color indexed="12"/>
      <name val="Arial"/>
    </font>
    <font>
      <b/>
      <sz val="10"/>
      <color indexed="8"/>
      <name val="Arial"/>
    </font>
    <font>
      <sz val="10"/>
      <color indexed="8"/>
      <name val="Arial"/>
    </font>
    <font>
      <b/>
      <sz val="10"/>
      <color indexed="8"/>
      <name val="Arial"/>
      <family val="2"/>
      <charset val="16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CFFEC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 applyNumberFormat="0" applyFill="0" applyBorder="0" applyAlignment="0" applyProtection="0"/>
  </cellStyleXfs>
  <cellXfs count="18">
    <xf numFmtId="0" fontId="0" fillId="0" borderId="0" xfId="0"/>
    <xf numFmtId="0" fontId="0" fillId="0" borderId="0" xfId="0" applyAlignment="1">
      <alignment vertical="center"/>
    </xf>
    <xf numFmtId="3" fontId="21" fillId="0" borderId="10" xfId="0" applyNumberFormat="1" applyFont="1" applyBorder="1" applyAlignment="1">
      <alignment horizontal="center" vertical="center" wrapText="1"/>
    </xf>
    <xf numFmtId="3" fontId="21" fillId="0" borderId="10" xfId="0" applyNumberFormat="1" applyFont="1" applyBorder="1" applyAlignment="1">
      <alignment horizontal="left" vertical="center" wrapText="1"/>
    </xf>
    <xf numFmtId="3" fontId="21" fillId="0" borderId="10" xfId="0" applyNumberFormat="1" applyFont="1" applyBorder="1" applyAlignment="1">
      <alignment horizontal="right" vertical="center" wrapText="1"/>
    </xf>
    <xf numFmtId="3" fontId="21" fillId="35" borderId="10" xfId="0" applyNumberFormat="1" applyFont="1" applyFill="1" applyBorder="1" applyAlignment="1">
      <alignment horizontal="right" vertical="center"/>
    </xf>
    <xf numFmtId="0" fontId="20" fillId="33" borderId="10" xfId="0" applyNumberFormat="1" applyFont="1" applyFill="1" applyBorder="1" applyAlignment="1" applyProtection="1">
      <alignment horizontal="left" vertical="center"/>
    </xf>
    <xf numFmtId="3" fontId="20" fillId="33" borderId="10" xfId="0" applyNumberFormat="1" applyFont="1" applyFill="1" applyBorder="1" applyAlignment="1" applyProtection="1">
      <alignment horizontal="right" vertical="center"/>
    </xf>
    <xf numFmtId="169" fontId="20" fillId="33" borderId="10" xfId="0" applyNumberFormat="1" applyFont="1" applyFill="1" applyBorder="1" applyAlignment="1" applyProtection="1">
      <alignment horizontal="right" vertical="center"/>
    </xf>
    <xf numFmtId="0" fontId="20" fillId="0" borderId="10" xfId="0" applyNumberFormat="1" applyFont="1" applyFill="1" applyBorder="1" applyAlignment="1" applyProtection="1">
      <alignment horizontal="left" vertical="center"/>
    </xf>
    <xf numFmtId="3" fontId="20" fillId="0" borderId="10" xfId="0" applyNumberFormat="1" applyFont="1" applyFill="1" applyBorder="1" applyAlignment="1" applyProtection="1">
      <alignment horizontal="right" vertical="center"/>
    </xf>
    <xf numFmtId="169" fontId="20" fillId="0" borderId="10" xfId="0" applyNumberFormat="1" applyFont="1" applyFill="1" applyBorder="1" applyAlignment="1" applyProtection="1">
      <alignment horizontal="right" vertical="center"/>
    </xf>
    <xf numFmtId="0" fontId="19" fillId="34" borderId="10" xfId="0" applyNumberFormat="1" applyFont="1" applyFill="1" applyBorder="1" applyAlignment="1" applyProtection="1">
      <alignment horizontal="right" vertical="center" wrapText="1"/>
    </xf>
    <xf numFmtId="3" fontId="19" fillId="34" borderId="10" xfId="0" applyNumberFormat="1" applyFont="1" applyFill="1" applyBorder="1" applyAlignment="1" applyProtection="1">
      <alignment horizontal="right" vertical="center" wrapText="1"/>
    </xf>
    <xf numFmtId="169" fontId="19" fillId="34" borderId="10" xfId="0" applyNumberFormat="1" applyFont="1" applyFill="1" applyBorder="1" applyAlignment="1" applyProtection="1">
      <alignment horizontal="right" vertical="center" wrapText="1"/>
    </xf>
    <xf numFmtId="3" fontId="21" fillId="35" borderId="10" xfId="0" applyNumberFormat="1" applyFont="1" applyFill="1" applyBorder="1" applyAlignment="1" applyProtection="1">
      <alignment horizontal="left" vertical="center"/>
    </xf>
    <xf numFmtId="0" fontId="21" fillId="35" borderId="10" xfId="0" applyNumberFormat="1" applyFont="1" applyFill="1" applyBorder="1" applyAlignment="1" applyProtection="1">
      <alignment horizontal="left" vertical="center"/>
    </xf>
    <xf numFmtId="3" fontId="21" fillId="35" borderId="10" xfId="0" applyNumberFormat="1" applyFont="1" applyFill="1" applyBorder="1" applyAlignment="1" applyProtection="1">
      <alignment horizontal="right" vertical="center"/>
    </xf>
  </cellXfs>
  <cellStyles count="43">
    <cellStyle name="%20 - Vurgu1" xfId="19" builtinId="30" customBuiltin="1"/>
    <cellStyle name="%20 - Vurgu2" xfId="23" builtinId="34" customBuiltin="1"/>
    <cellStyle name="%20 - Vurgu3" xfId="27" builtinId="38" customBuiltin="1"/>
    <cellStyle name="%20 - Vurgu4" xfId="31" builtinId="42" customBuiltin="1"/>
    <cellStyle name="%20 - Vurgu5" xfId="35" builtinId="46" customBuiltin="1"/>
    <cellStyle name="%20 - Vurgu6" xfId="39" builtinId="50" customBuiltin="1"/>
    <cellStyle name="%40 - Vurgu1" xfId="20" builtinId="31" customBuiltin="1"/>
    <cellStyle name="%40 - Vurgu2" xfId="24" builtinId="35" customBuiltin="1"/>
    <cellStyle name="%40 - Vurgu3" xfId="28" builtinId="39" customBuiltin="1"/>
    <cellStyle name="%40 - Vurgu4" xfId="32" builtinId="43" customBuiltin="1"/>
    <cellStyle name="%40 - Vurgu5" xfId="36" builtinId="47" customBuiltin="1"/>
    <cellStyle name="%40 - Vurgu6" xfId="40" builtinId="51" customBuiltin="1"/>
    <cellStyle name="%60 - Vurgu1" xfId="21" builtinId="32" customBuiltin="1"/>
    <cellStyle name="%60 - Vurgu2" xfId="25" builtinId="36" customBuiltin="1"/>
    <cellStyle name="%60 - Vurgu3" xfId="29" builtinId="40" customBuiltin="1"/>
    <cellStyle name="%60 - Vurgu4" xfId="33" builtinId="44" customBuiltin="1"/>
    <cellStyle name="%60 - Vurgu5" xfId="37" builtinId="48" customBuiltin="1"/>
    <cellStyle name="%60 - Vurgu6" xfId="41" builtinId="52" customBuiltin="1"/>
    <cellStyle name="Açıklama Metni" xfId="16" builtinId="53" customBuiltin="1"/>
    <cellStyle name="Ana Başlık" xfId="1" builtinId="15" customBuiltin="1"/>
    <cellStyle name="Bağlı Hücre" xfId="12" builtinId="24" customBuiltin="1"/>
    <cellStyle name="Başlık 1" xfId="2" builtinId="16" customBuiltin="1"/>
    <cellStyle name="Başlık 2" xfId="3" builtinId="17" customBuiltin="1"/>
    <cellStyle name="Başlık 3" xfId="4" builtinId="18" customBuiltin="1"/>
    <cellStyle name="Başlık 4" xfId="5" builtinId="19" customBuiltin="1"/>
    <cellStyle name="Çıkış" xfId="10" builtinId="21" customBuiltin="1"/>
    <cellStyle name="Giriş" xfId="9" builtinId="20" customBuiltin="1"/>
    <cellStyle name="Hesaplama" xfId="11" builtinId="22" customBuiltin="1"/>
    <cellStyle name="Hyperlink" xfId="42" xr:uid="{873C1D30-3D45-409C-B4EC-7E06EFBDEA26}"/>
    <cellStyle name="İşaretli Hücre" xfId="13" builtinId="23" customBuiltin="1"/>
    <cellStyle name="İyi" xfId="6" builtinId="26" customBuiltin="1"/>
    <cellStyle name="Kötü" xfId="7" builtinId="27" customBuiltin="1"/>
    <cellStyle name="Normal" xfId="0" builtinId="0"/>
    <cellStyle name="Not" xfId="15" builtinId="10" customBuiltin="1"/>
    <cellStyle name="Nötr" xfId="8" builtinId="28" customBuiltin="1"/>
    <cellStyle name="Toplam" xfId="17" builtinId="25" customBuiltin="1"/>
    <cellStyle name="Uyarı Metni" xfId="14" builtinId="11" customBuiltin="1"/>
    <cellStyle name="Vurgu1" xfId="18" builtinId="29" customBuiltin="1"/>
    <cellStyle name="Vurgu2" xfId="22" builtinId="33" customBuiltin="1"/>
    <cellStyle name="Vurgu3" xfId="26" builtinId="37" customBuiltin="1"/>
    <cellStyle name="Vurgu4" xfId="30" builtinId="41" customBuiltin="1"/>
    <cellStyle name="Vurgu5" xfId="34" builtinId="45" customBuiltin="1"/>
    <cellStyle name="Vurgu6" xfId="38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ULKE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LKE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9CF5CA-EE26-44A2-84A2-F1BAB65371D0}">
  <dimension ref="A1:H104"/>
  <sheetViews>
    <sheetView tabSelected="1" topLeftCell="A76" zoomScaleNormal="100" workbookViewId="0">
      <selection activeCell="M93" sqref="M93"/>
    </sheetView>
  </sheetViews>
  <sheetFormatPr defaultRowHeight="15" outlineLevelRow="2" x14ac:dyDescent="0.25"/>
  <cols>
    <col min="1" max="1" width="37.28515625" style="1" bestFit="1" customWidth="1"/>
    <col min="2" max="2" width="27.42578125" style="1" bestFit="1" customWidth="1"/>
    <col min="3" max="3" width="12.5703125" style="1" bestFit="1" customWidth="1"/>
    <col min="4" max="4" width="12.7109375" style="1" bestFit="1" customWidth="1"/>
    <col min="5" max="5" width="12.5703125" style="1" bestFit="1" customWidth="1"/>
    <col min="6" max="6" width="12.7109375" style="1" bestFit="1" customWidth="1"/>
    <col min="7" max="7" width="10.140625" style="1" bestFit="1" customWidth="1"/>
    <col min="8" max="8" width="10.85546875" style="1" bestFit="1" customWidth="1"/>
    <col min="9" max="16384" width="9.140625" style="1"/>
  </cols>
  <sheetData>
    <row r="1" spans="1:8" ht="15" customHeight="1" x14ac:dyDescent="0.25">
      <c r="A1" s="2" t="s">
        <v>0</v>
      </c>
      <c r="B1" s="2"/>
      <c r="C1" s="2"/>
      <c r="D1" s="2"/>
      <c r="E1" s="2"/>
      <c r="F1" s="2"/>
      <c r="G1" s="2"/>
      <c r="H1" s="2"/>
    </row>
    <row r="2" spans="1:8" x14ac:dyDescent="0.25">
      <c r="A2" s="2" t="s">
        <v>104</v>
      </c>
      <c r="B2" s="2"/>
      <c r="C2" s="2"/>
      <c r="D2" s="2"/>
      <c r="E2" s="2"/>
      <c r="F2" s="2"/>
      <c r="G2" s="2"/>
      <c r="H2" s="2"/>
    </row>
    <row r="3" spans="1:8" ht="51" x14ac:dyDescent="0.25">
      <c r="A3" s="3" t="s">
        <v>1</v>
      </c>
      <c r="B3" s="3" t="s">
        <v>2</v>
      </c>
      <c r="C3" s="4" t="s">
        <v>107</v>
      </c>
      <c r="D3" s="4" t="s">
        <v>108</v>
      </c>
      <c r="E3" s="4" t="s">
        <v>109</v>
      </c>
      <c r="F3" s="4" t="s">
        <v>110</v>
      </c>
      <c r="G3" s="4" t="s">
        <v>105</v>
      </c>
      <c r="H3" s="4" t="s">
        <v>106</v>
      </c>
    </row>
    <row r="4" spans="1:8" outlineLevel="2" x14ac:dyDescent="0.25">
      <c r="A4" s="6" t="s">
        <v>3</v>
      </c>
      <c r="B4" s="6" t="s">
        <v>4</v>
      </c>
      <c r="C4" s="7"/>
      <c r="D4" s="7"/>
      <c r="E4" s="7">
        <v>4459</v>
      </c>
      <c r="F4" s="7">
        <v>18533.25</v>
      </c>
      <c r="G4" s="8">
        <v>0</v>
      </c>
      <c r="H4" s="8">
        <v>0</v>
      </c>
    </row>
    <row r="5" spans="1:8" outlineLevel="2" x14ac:dyDescent="0.25">
      <c r="A5" s="9" t="s">
        <v>3</v>
      </c>
      <c r="B5" s="9" t="s">
        <v>5</v>
      </c>
      <c r="C5" s="10"/>
      <c r="D5" s="10"/>
      <c r="E5" s="10">
        <v>14676.48</v>
      </c>
      <c r="F5" s="10">
        <v>52935.199999999997</v>
      </c>
      <c r="G5" s="11">
        <v>0</v>
      </c>
      <c r="H5" s="11">
        <v>0</v>
      </c>
    </row>
    <row r="6" spans="1:8" outlineLevel="2" x14ac:dyDescent="0.25">
      <c r="A6" s="6" t="s">
        <v>3</v>
      </c>
      <c r="B6" s="6" t="s">
        <v>6</v>
      </c>
      <c r="C6" s="7">
        <v>300.3</v>
      </c>
      <c r="D6" s="7">
        <v>1696.15</v>
      </c>
      <c r="E6" s="7"/>
      <c r="F6" s="7"/>
      <c r="G6" s="8">
        <v>-100</v>
      </c>
      <c r="H6" s="8">
        <v>-100</v>
      </c>
    </row>
    <row r="7" spans="1:8" outlineLevel="2" x14ac:dyDescent="0.25">
      <c r="A7" s="9" t="s">
        <v>3</v>
      </c>
      <c r="B7" s="9" t="s">
        <v>7</v>
      </c>
      <c r="C7" s="10">
        <v>2184</v>
      </c>
      <c r="D7" s="10">
        <v>10327.73</v>
      </c>
      <c r="E7" s="10"/>
      <c r="F7" s="10"/>
      <c r="G7" s="11">
        <v>-100</v>
      </c>
      <c r="H7" s="11">
        <v>-100</v>
      </c>
    </row>
    <row r="8" spans="1:8" outlineLevel="2" x14ac:dyDescent="0.25">
      <c r="A8" s="6" t="s">
        <v>3</v>
      </c>
      <c r="B8" s="6" t="s">
        <v>8</v>
      </c>
      <c r="C8" s="7"/>
      <c r="D8" s="7"/>
      <c r="E8" s="7">
        <v>6368.63</v>
      </c>
      <c r="F8" s="7">
        <v>18477.66</v>
      </c>
      <c r="G8" s="8">
        <v>0</v>
      </c>
      <c r="H8" s="8">
        <v>0</v>
      </c>
    </row>
    <row r="9" spans="1:8" outlineLevel="2" x14ac:dyDescent="0.25">
      <c r="A9" s="9" t="s">
        <v>3</v>
      </c>
      <c r="B9" s="9" t="s">
        <v>9</v>
      </c>
      <c r="C9" s="10">
        <v>5323.5</v>
      </c>
      <c r="D9" s="10">
        <v>32661.5</v>
      </c>
      <c r="E9" s="10">
        <v>24843</v>
      </c>
      <c r="F9" s="10">
        <v>108244.97</v>
      </c>
      <c r="G9" s="11">
        <v>366.66666666666669</v>
      </c>
      <c r="H9" s="11">
        <v>231.41457067189199</v>
      </c>
    </row>
    <row r="10" spans="1:8" outlineLevel="2" x14ac:dyDescent="0.25">
      <c r="A10" s="6" t="s">
        <v>3</v>
      </c>
      <c r="B10" s="6" t="s">
        <v>10</v>
      </c>
      <c r="C10" s="7">
        <v>20311.2</v>
      </c>
      <c r="D10" s="7">
        <v>85073.600000000006</v>
      </c>
      <c r="E10" s="7">
        <v>1801.8</v>
      </c>
      <c r="F10" s="7">
        <v>6204.08</v>
      </c>
      <c r="G10" s="8">
        <v>-91.129032258064527</v>
      </c>
      <c r="H10" s="8">
        <v>-92.707396889281739</v>
      </c>
    </row>
    <row r="11" spans="1:8" outlineLevel="2" x14ac:dyDescent="0.25">
      <c r="A11" s="9" t="s">
        <v>3</v>
      </c>
      <c r="B11" s="9" t="s">
        <v>11</v>
      </c>
      <c r="C11" s="10"/>
      <c r="D11" s="10"/>
      <c r="E11" s="10">
        <v>12055.68</v>
      </c>
      <c r="F11" s="10">
        <v>35803.919999999998</v>
      </c>
      <c r="G11" s="11">
        <v>0</v>
      </c>
      <c r="H11" s="11">
        <v>0</v>
      </c>
    </row>
    <row r="12" spans="1:8" outlineLevel="2" x14ac:dyDescent="0.25">
      <c r="A12" s="6" t="s">
        <v>3</v>
      </c>
      <c r="B12" s="6" t="s">
        <v>12</v>
      </c>
      <c r="C12" s="7">
        <v>819</v>
      </c>
      <c r="D12" s="7">
        <v>4892</v>
      </c>
      <c r="E12" s="7">
        <v>819</v>
      </c>
      <c r="F12" s="7">
        <v>2993.5</v>
      </c>
      <c r="G12" s="8">
        <v>0</v>
      </c>
      <c r="H12" s="8">
        <v>-38.808258381030257</v>
      </c>
    </row>
    <row r="13" spans="1:8" outlineLevel="2" x14ac:dyDescent="0.25">
      <c r="A13" s="9" t="s">
        <v>3</v>
      </c>
      <c r="B13" s="9" t="s">
        <v>13</v>
      </c>
      <c r="C13" s="10"/>
      <c r="D13" s="10"/>
      <c r="E13" s="10">
        <v>120000</v>
      </c>
      <c r="F13" s="10">
        <v>340585.83</v>
      </c>
      <c r="G13" s="11">
        <v>0</v>
      </c>
      <c r="H13" s="11">
        <v>0</v>
      </c>
    </row>
    <row r="14" spans="1:8" outlineLevel="2" x14ac:dyDescent="0.25">
      <c r="A14" s="6" t="s">
        <v>3</v>
      </c>
      <c r="B14" s="6" t="s">
        <v>14</v>
      </c>
      <c r="C14" s="7"/>
      <c r="D14" s="7"/>
      <c r="E14" s="7">
        <v>1834.56</v>
      </c>
      <c r="F14" s="7">
        <v>9296.58</v>
      </c>
      <c r="G14" s="8">
        <v>0</v>
      </c>
      <c r="H14" s="8">
        <v>0</v>
      </c>
    </row>
    <row r="15" spans="1:8" outlineLevel="2" x14ac:dyDescent="0.25">
      <c r="A15" s="9" t="s">
        <v>3</v>
      </c>
      <c r="B15" s="9" t="s">
        <v>15</v>
      </c>
      <c r="C15" s="10"/>
      <c r="D15" s="10"/>
      <c r="E15" s="10">
        <v>1638</v>
      </c>
      <c r="F15" s="10">
        <v>5975</v>
      </c>
      <c r="G15" s="11">
        <v>0</v>
      </c>
      <c r="H15" s="11">
        <v>0</v>
      </c>
    </row>
    <row r="16" spans="1:8" outlineLevel="2" x14ac:dyDescent="0.25">
      <c r="A16" s="6" t="s">
        <v>3</v>
      </c>
      <c r="B16" s="6" t="s">
        <v>16</v>
      </c>
      <c r="C16" s="7">
        <v>4914</v>
      </c>
      <c r="D16" s="7">
        <v>26892</v>
      </c>
      <c r="E16" s="7">
        <v>7098</v>
      </c>
      <c r="F16" s="7">
        <v>23238</v>
      </c>
      <c r="G16" s="8">
        <v>44.444444444444443</v>
      </c>
      <c r="H16" s="8">
        <v>-13.587684069611781</v>
      </c>
    </row>
    <row r="17" spans="1:8" outlineLevel="2" x14ac:dyDescent="0.25">
      <c r="A17" s="9" t="s">
        <v>3</v>
      </c>
      <c r="B17" s="9" t="s">
        <v>17</v>
      </c>
      <c r="C17" s="10"/>
      <c r="D17" s="10"/>
      <c r="E17" s="10">
        <v>45912</v>
      </c>
      <c r="F17" s="10">
        <v>37750.480000000003</v>
      </c>
      <c r="G17" s="11">
        <v>0</v>
      </c>
      <c r="H17" s="11">
        <v>0</v>
      </c>
    </row>
    <row r="18" spans="1:8" outlineLevel="2" x14ac:dyDescent="0.25">
      <c r="A18" s="6" t="s">
        <v>3</v>
      </c>
      <c r="B18" s="6" t="s">
        <v>18</v>
      </c>
      <c r="C18" s="7">
        <v>3603.6</v>
      </c>
      <c r="D18" s="7">
        <v>18147.849999999999</v>
      </c>
      <c r="E18" s="7">
        <v>2784.6</v>
      </c>
      <c r="F18" s="7">
        <v>10543.28</v>
      </c>
      <c r="G18" s="8">
        <v>-22.727272727272727</v>
      </c>
      <c r="H18" s="8">
        <v>-41.903421066407304</v>
      </c>
    </row>
    <row r="19" spans="1:8" outlineLevel="2" x14ac:dyDescent="0.25">
      <c r="A19" s="9" t="s">
        <v>3</v>
      </c>
      <c r="B19" s="9" t="s">
        <v>19</v>
      </c>
      <c r="C19" s="10">
        <v>3003</v>
      </c>
      <c r="D19" s="10">
        <v>14803.5</v>
      </c>
      <c r="E19" s="10">
        <v>1638</v>
      </c>
      <c r="F19" s="10">
        <v>5826</v>
      </c>
      <c r="G19" s="11">
        <v>-45.454545454545453</v>
      </c>
      <c r="H19" s="11">
        <v>-60.644442192724696</v>
      </c>
    </row>
    <row r="20" spans="1:8" outlineLevel="2" x14ac:dyDescent="0.25">
      <c r="A20" s="6" t="s">
        <v>3</v>
      </c>
      <c r="B20" s="6" t="s">
        <v>20</v>
      </c>
      <c r="C20" s="7">
        <v>6006</v>
      </c>
      <c r="D20" s="7">
        <v>27500</v>
      </c>
      <c r="E20" s="7">
        <v>18018</v>
      </c>
      <c r="F20" s="7">
        <v>75903.399999999994</v>
      </c>
      <c r="G20" s="8">
        <v>200</v>
      </c>
      <c r="H20" s="8">
        <v>176.0123636363636</v>
      </c>
    </row>
    <row r="21" spans="1:8" outlineLevel="2" x14ac:dyDescent="0.25">
      <c r="A21" s="9" t="s">
        <v>3</v>
      </c>
      <c r="B21" s="9" t="s">
        <v>21</v>
      </c>
      <c r="C21" s="10"/>
      <c r="D21" s="10"/>
      <c r="E21" s="10">
        <v>66044.160000000003</v>
      </c>
      <c r="F21" s="10">
        <v>166883.79999999999</v>
      </c>
      <c r="G21" s="11">
        <v>0</v>
      </c>
      <c r="H21" s="11">
        <v>0</v>
      </c>
    </row>
    <row r="22" spans="1:8" outlineLevel="1" x14ac:dyDescent="0.25">
      <c r="A22" s="15" t="s">
        <v>111</v>
      </c>
      <c r="B22" s="16"/>
      <c r="C22" s="17">
        <f>SUBTOTAL(9,C4:C21)</f>
        <v>46464.6</v>
      </c>
      <c r="D22" s="17">
        <f>SUBTOTAL(9,D4:D21)</f>
        <v>221994.33000000002</v>
      </c>
      <c r="E22" s="17">
        <f>SUBTOTAL(9,E4:E21)</f>
        <v>329990.91000000003</v>
      </c>
      <c r="F22" s="17">
        <f>SUBTOTAL(9,F4:F21)</f>
        <v>919194.95</v>
      </c>
      <c r="G22" s="5">
        <f>(E22/C22-1)*100</f>
        <v>610.19853824201653</v>
      </c>
      <c r="H22" s="5">
        <f>(F22/D22-1)*100</f>
        <v>314.06235465563464</v>
      </c>
    </row>
    <row r="23" spans="1:8" outlineLevel="2" x14ac:dyDescent="0.25">
      <c r="A23" s="6" t="s">
        <v>22</v>
      </c>
      <c r="B23" s="6" t="s">
        <v>23</v>
      </c>
      <c r="C23" s="7">
        <v>22046.400000000001</v>
      </c>
      <c r="D23" s="7">
        <v>159861.84</v>
      </c>
      <c r="E23" s="7">
        <v>29798.04</v>
      </c>
      <c r="F23" s="7">
        <v>143338.26</v>
      </c>
      <c r="G23" s="8">
        <v>35.160570433268013</v>
      </c>
      <c r="H23" s="8">
        <v>-10.336162776557549</v>
      </c>
    </row>
    <row r="24" spans="1:8" outlineLevel="2" x14ac:dyDescent="0.25">
      <c r="A24" s="9" t="s">
        <v>22</v>
      </c>
      <c r="B24" s="9" t="s">
        <v>24</v>
      </c>
      <c r="C24" s="10"/>
      <c r="D24" s="10"/>
      <c r="E24" s="10">
        <v>389.48</v>
      </c>
      <c r="F24" s="10">
        <v>1342.22</v>
      </c>
      <c r="G24" s="11">
        <v>0</v>
      </c>
      <c r="H24" s="11">
        <v>0</v>
      </c>
    </row>
    <row r="25" spans="1:8" outlineLevel="2" x14ac:dyDescent="0.25">
      <c r="A25" s="6" t="s">
        <v>22</v>
      </c>
      <c r="B25" s="6" t="s">
        <v>25</v>
      </c>
      <c r="C25" s="7">
        <v>22116.639999999999</v>
      </c>
      <c r="D25" s="7">
        <v>117920</v>
      </c>
      <c r="E25" s="7"/>
      <c r="F25" s="7"/>
      <c r="G25" s="8">
        <v>-100</v>
      </c>
      <c r="H25" s="8">
        <v>-100</v>
      </c>
    </row>
    <row r="26" spans="1:8" outlineLevel="2" x14ac:dyDescent="0.25">
      <c r="A26" s="9" t="s">
        <v>22</v>
      </c>
      <c r="B26" s="9" t="s">
        <v>26</v>
      </c>
      <c r="C26" s="10">
        <v>155937.60000000001</v>
      </c>
      <c r="D26" s="10">
        <v>995027.21</v>
      </c>
      <c r="E26" s="10">
        <v>15593.76</v>
      </c>
      <c r="F26" s="10">
        <v>105486.17</v>
      </c>
      <c r="G26" s="11">
        <v>-90</v>
      </c>
      <c r="H26" s="11">
        <v>-89.398664786262472</v>
      </c>
    </row>
    <row r="27" spans="1:8" outlineLevel="2" x14ac:dyDescent="0.25">
      <c r="A27" s="6" t="s">
        <v>22</v>
      </c>
      <c r="B27" s="6" t="s">
        <v>27</v>
      </c>
      <c r="C27" s="7">
        <v>25387.18</v>
      </c>
      <c r="D27" s="7">
        <v>149894.5</v>
      </c>
      <c r="E27" s="7">
        <v>4466.28</v>
      </c>
      <c r="F27" s="7">
        <v>21100.05</v>
      </c>
      <c r="G27" s="8">
        <v>-82.407341028030686</v>
      </c>
      <c r="H27" s="8">
        <v>-85.92339945761853</v>
      </c>
    </row>
    <row r="28" spans="1:8" outlineLevel="2" x14ac:dyDescent="0.25">
      <c r="A28" s="9" t="s">
        <v>22</v>
      </c>
      <c r="B28" s="9" t="s">
        <v>28</v>
      </c>
      <c r="C28" s="10"/>
      <c r="D28" s="10"/>
      <c r="E28" s="10">
        <v>54.6</v>
      </c>
      <c r="F28" s="10">
        <v>246.59</v>
      </c>
      <c r="G28" s="11">
        <v>0</v>
      </c>
      <c r="H28" s="11">
        <v>0</v>
      </c>
    </row>
    <row r="29" spans="1:8" outlineLevel="2" x14ac:dyDescent="0.25">
      <c r="A29" s="6" t="s">
        <v>22</v>
      </c>
      <c r="B29" s="6" t="s">
        <v>29</v>
      </c>
      <c r="C29" s="7"/>
      <c r="D29" s="7"/>
      <c r="E29" s="7">
        <v>19110</v>
      </c>
      <c r="F29" s="7">
        <v>47674.720000000001</v>
      </c>
      <c r="G29" s="8">
        <v>0</v>
      </c>
      <c r="H29" s="8">
        <v>0</v>
      </c>
    </row>
    <row r="30" spans="1:8" outlineLevel="2" x14ac:dyDescent="0.25">
      <c r="A30" s="9" t="s">
        <v>22</v>
      </c>
      <c r="B30" s="9" t="s">
        <v>30</v>
      </c>
      <c r="C30" s="10"/>
      <c r="D30" s="10"/>
      <c r="E30" s="10">
        <v>72000</v>
      </c>
      <c r="F30" s="10">
        <v>171065.19</v>
      </c>
      <c r="G30" s="11">
        <v>0</v>
      </c>
      <c r="H30" s="11">
        <v>0</v>
      </c>
    </row>
    <row r="31" spans="1:8" outlineLevel="1" x14ac:dyDescent="0.25">
      <c r="A31" s="16" t="s">
        <v>112</v>
      </c>
      <c r="B31" s="16"/>
      <c r="C31" s="17">
        <f>SUBTOTAL(9,C23:C30)</f>
        <v>225487.82</v>
      </c>
      <c r="D31" s="17">
        <f>SUBTOTAL(9,D23:D30)</f>
        <v>1422703.5499999998</v>
      </c>
      <c r="E31" s="17">
        <f>SUBTOTAL(9,E23:E30)</f>
        <v>141412.16</v>
      </c>
      <c r="F31" s="17">
        <f>SUBTOTAL(9,F23:F30)</f>
        <v>490253.2</v>
      </c>
      <c r="G31" s="5">
        <f>(E31/C31-1)*100</f>
        <v>-37.286120376701504</v>
      </c>
      <c r="H31" s="5">
        <f>(F31/D31-1)*100</f>
        <v>-65.540734048214048</v>
      </c>
    </row>
    <row r="32" spans="1:8" outlineLevel="2" x14ac:dyDescent="0.25">
      <c r="A32" s="6" t="s">
        <v>31</v>
      </c>
      <c r="B32" s="6" t="s">
        <v>32</v>
      </c>
      <c r="C32" s="7">
        <v>26147.94</v>
      </c>
      <c r="D32" s="7">
        <v>121071</v>
      </c>
      <c r="E32" s="7">
        <v>234211.99</v>
      </c>
      <c r="F32" s="7">
        <v>723703.52</v>
      </c>
      <c r="G32" s="8">
        <v>795.71870671265117</v>
      </c>
      <c r="H32" s="8">
        <v>497.7513359929298</v>
      </c>
    </row>
    <row r="33" spans="1:8" outlineLevel="2" x14ac:dyDescent="0.25">
      <c r="A33" s="9" t="s">
        <v>31</v>
      </c>
      <c r="B33" s="9" t="s">
        <v>33</v>
      </c>
      <c r="C33" s="10"/>
      <c r="D33" s="10"/>
      <c r="E33" s="10">
        <v>17356.560000000001</v>
      </c>
      <c r="F33" s="10">
        <v>63298.69</v>
      </c>
      <c r="G33" s="11">
        <v>0</v>
      </c>
      <c r="H33" s="11">
        <v>0</v>
      </c>
    </row>
    <row r="34" spans="1:8" outlineLevel="2" x14ac:dyDescent="0.25">
      <c r="A34" s="6" t="s">
        <v>31</v>
      </c>
      <c r="B34" s="6" t="s">
        <v>34</v>
      </c>
      <c r="C34" s="7">
        <v>74338.880000000005</v>
      </c>
      <c r="D34" s="7">
        <v>369133.2</v>
      </c>
      <c r="E34" s="7">
        <v>148965.20000000001</v>
      </c>
      <c r="F34" s="7">
        <v>564631.94999999995</v>
      </c>
      <c r="G34" s="8">
        <v>100.38666173071212</v>
      </c>
      <c r="H34" s="8">
        <v>52.961573220723551</v>
      </c>
    </row>
    <row r="35" spans="1:8" outlineLevel="2" x14ac:dyDescent="0.25">
      <c r="A35" s="9" t="s">
        <v>31</v>
      </c>
      <c r="B35" s="9" t="s">
        <v>35</v>
      </c>
      <c r="C35" s="10">
        <v>145154.1</v>
      </c>
      <c r="D35" s="10">
        <v>718252.32</v>
      </c>
      <c r="E35" s="10">
        <v>187360.98</v>
      </c>
      <c r="F35" s="10">
        <v>632521.06000000006</v>
      </c>
      <c r="G35" s="11">
        <v>29.077290961812306</v>
      </c>
      <c r="H35" s="11">
        <v>-11.936092319200569</v>
      </c>
    </row>
    <row r="36" spans="1:8" outlineLevel="2" x14ac:dyDescent="0.25">
      <c r="A36" s="6" t="s">
        <v>31</v>
      </c>
      <c r="B36" s="6" t="s">
        <v>36</v>
      </c>
      <c r="C36" s="7">
        <v>10789</v>
      </c>
      <c r="D36" s="7">
        <v>57223.06</v>
      </c>
      <c r="E36" s="7">
        <v>27599.66</v>
      </c>
      <c r="F36" s="7">
        <v>101198.6</v>
      </c>
      <c r="G36" s="8">
        <v>155.81295764204282</v>
      </c>
      <c r="H36" s="8">
        <v>76.849333118501548</v>
      </c>
    </row>
    <row r="37" spans="1:8" outlineLevel="2" x14ac:dyDescent="0.25">
      <c r="A37" s="9" t="s">
        <v>31</v>
      </c>
      <c r="B37" s="9" t="s">
        <v>37</v>
      </c>
      <c r="C37" s="10">
        <v>1269.5999999999999</v>
      </c>
      <c r="D37" s="10">
        <v>6516.52</v>
      </c>
      <c r="E37" s="10">
        <v>2341.7199999999998</v>
      </c>
      <c r="F37" s="10">
        <v>8622.2099999999991</v>
      </c>
      <c r="G37" s="11">
        <v>84.445494643982357</v>
      </c>
      <c r="H37" s="11">
        <v>32.313105768109338</v>
      </c>
    </row>
    <row r="38" spans="1:8" outlineLevel="2" x14ac:dyDescent="0.25">
      <c r="A38" s="6" t="s">
        <v>31</v>
      </c>
      <c r="B38" s="6" t="s">
        <v>38</v>
      </c>
      <c r="C38" s="7">
        <v>625728.26</v>
      </c>
      <c r="D38" s="7">
        <v>2789189.55</v>
      </c>
      <c r="E38" s="7">
        <v>702844.57</v>
      </c>
      <c r="F38" s="7">
        <v>2370394.79</v>
      </c>
      <c r="G38" s="8">
        <v>12.324249187658545</v>
      </c>
      <c r="H38" s="8">
        <v>-15.014926468514835</v>
      </c>
    </row>
    <row r="39" spans="1:8" outlineLevel="2" x14ac:dyDescent="0.25">
      <c r="A39" s="9" t="s">
        <v>31</v>
      </c>
      <c r="B39" s="9" t="s">
        <v>39</v>
      </c>
      <c r="C39" s="10">
        <v>16265.34</v>
      </c>
      <c r="D39" s="10">
        <v>90379.3</v>
      </c>
      <c r="E39" s="10">
        <v>27695.85</v>
      </c>
      <c r="F39" s="10">
        <v>109218.9</v>
      </c>
      <c r="G39" s="11">
        <v>70.275260154414212</v>
      </c>
      <c r="H39" s="11">
        <v>20.84503863163356</v>
      </c>
    </row>
    <row r="40" spans="1:8" outlineLevel="2" x14ac:dyDescent="0.25">
      <c r="A40" s="6" t="s">
        <v>31</v>
      </c>
      <c r="B40" s="6" t="s">
        <v>40</v>
      </c>
      <c r="C40" s="7">
        <v>7529.34</v>
      </c>
      <c r="D40" s="7">
        <v>45955.74</v>
      </c>
      <c r="E40" s="7">
        <v>9150.9599999999991</v>
      </c>
      <c r="F40" s="7">
        <v>41254.06</v>
      </c>
      <c r="G40" s="8">
        <v>21.537345902828122</v>
      </c>
      <c r="H40" s="8">
        <v>-10.230887371196722</v>
      </c>
    </row>
    <row r="41" spans="1:8" outlineLevel="2" x14ac:dyDescent="0.25">
      <c r="A41" s="9" t="s">
        <v>31</v>
      </c>
      <c r="B41" s="9" t="s">
        <v>41</v>
      </c>
      <c r="C41" s="10">
        <v>1572.48</v>
      </c>
      <c r="D41" s="10">
        <v>7706.88</v>
      </c>
      <c r="E41" s="10">
        <v>4258.8</v>
      </c>
      <c r="F41" s="10">
        <v>20872.8</v>
      </c>
      <c r="G41" s="11">
        <v>170.83333333333334</v>
      </c>
      <c r="H41" s="11">
        <v>170.83333333333331</v>
      </c>
    </row>
    <row r="42" spans="1:8" outlineLevel="2" x14ac:dyDescent="0.25">
      <c r="A42" s="6" t="s">
        <v>31</v>
      </c>
      <c r="B42" s="6" t="s">
        <v>42</v>
      </c>
      <c r="C42" s="7">
        <v>41841.800000000003</v>
      </c>
      <c r="D42" s="7">
        <v>189726.23</v>
      </c>
      <c r="E42" s="7">
        <v>134924.47</v>
      </c>
      <c r="F42" s="7">
        <v>439008.08</v>
      </c>
      <c r="G42" s="8">
        <v>222.46335004708209</v>
      </c>
      <c r="H42" s="8">
        <v>131.39029326625001</v>
      </c>
    </row>
    <row r="43" spans="1:8" outlineLevel="1" x14ac:dyDescent="0.25">
      <c r="A43" s="16" t="s">
        <v>113</v>
      </c>
      <c r="B43" s="16"/>
      <c r="C43" s="17">
        <f>SUBTOTAL(9,C32:C42)</f>
        <v>950636.74</v>
      </c>
      <c r="D43" s="17">
        <f>SUBTOTAL(9,D32:D42)</f>
        <v>4395153.8</v>
      </c>
      <c r="E43" s="17">
        <f>SUBTOTAL(9,E32:E42)</f>
        <v>1496710.76</v>
      </c>
      <c r="F43" s="17">
        <f>SUBTOTAL(9,F32:F42)</f>
        <v>5074724.66</v>
      </c>
      <c r="G43" s="5">
        <f>(E43/C43-1)*100</f>
        <v>57.442974484659629</v>
      </c>
      <c r="H43" s="5">
        <f>(F43/D43-1)*100</f>
        <v>15.461822064110709</v>
      </c>
    </row>
    <row r="44" spans="1:8" outlineLevel="2" x14ac:dyDescent="0.25">
      <c r="A44" s="9" t="s">
        <v>43</v>
      </c>
      <c r="B44" s="9" t="s">
        <v>44</v>
      </c>
      <c r="C44" s="10">
        <v>19656</v>
      </c>
      <c r="D44" s="10">
        <v>81427.19</v>
      </c>
      <c r="E44" s="10"/>
      <c r="F44" s="10"/>
      <c r="G44" s="11">
        <v>-100</v>
      </c>
      <c r="H44" s="11">
        <v>-100</v>
      </c>
    </row>
    <row r="45" spans="1:8" outlineLevel="2" x14ac:dyDescent="0.25">
      <c r="A45" s="6" t="s">
        <v>43</v>
      </c>
      <c r="B45" s="6" t="s">
        <v>45</v>
      </c>
      <c r="C45" s="7">
        <v>58968</v>
      </c>
      <c r="D45" s="7">
        <v>288821.84999999998</v>
      </c>
      <c r="E45" s="7"/>
      <c r="F45" s="7"/>
      <c r="G45" s="8">
        <v>-100</v>
      </c>
      <c r="H45" s="8">
        <v>-100</v>
      </c>
    </row>
    <row r="46" spans="1:8" outlineLevel="2" x14ac:dyDescent="0.25">
      <c r="A46" s="9" t="s">
        <v>43</v>
      </c>
      <c r="B46" s="9" t="s">
        <v>46</v>
      </c>
      <c r="C46" s="10"/>
      <c r="D46" s="10"/>
      <c r="E46" s="10">
        <v>5896.8</v>
      </c>
      <c r="F46" s="10">
        <v>18576</v>
      </c>
      <c r="G46" s="11">
        <v>0</v>
      </c>
      <c r="H46" s="11">
        <v>0</v>
      </c>
    </row>
    <row r="47" spans="1:8" outlineLevel="2" x14ac:dyDescent="0.25">
      <c r="A47" s="6" t="s">
        <v>43</v>
      </c>
      <c r="B47" s="6" t="s">
        <v>47</v>
      </c>
      <c r="C47" s="7">
        <v>4095</v>
      </c>
      <c r="D47" s="7">
        <v>22380</v>
      </c>
      <c r="E47" s="7">
        <v>3276</v>
      </c>
      <c r="F47" s="7">
        <v>10527</v>
      </c>
      <c r="G47" s="8">
        <v>-20</v>
      </c>
      <c r="H47" s="8">
        <v>-52.962466487935657</v>
      </c>
    </row>
    <row r="48" spans="1:8" outlineLevel="2" x14ac:dyDescent="0.25">
      <c r="A48" s="9" t="s">
        <v>43</v>
      </c>
      <c r="B48" s="9" t="s">
        <v>48</v>
      </c>
      <c r="C48" s="10"/>
      <c r="D48" s="10"/>
      <c r="E48" s="10">
        <v>1092</v>
      </c>
      <c r="F48" s="10">
        <v>3730</v>
      </c>
      <c r="G48" s="11">
        <v>0</v>
      </c>
      <c r="H48" s="11">
        <v>0</v>
      </c>
    </row>
    <row r="49" spans="1:8" outlineLevel="2" x14ac:dyDescent="0.25">
      <c r="A49" s="6" t="s">
        <v>43</v>
      </c>
      <c r="B49" s="6" t="s">
        <v>49</v>
      </c>
      <c r="C49" s="7"/>
      <c r="D49" s="7"/>
      <c r="E49" s="7">
        <v>327.60000000000002</v>
      </c>
      <c r="F49" s="7">
        <v>1148</v>
      </c>
      <c r="G49" s="8">
        <v>0</v>
      </c>
      <c r="H49" s="8">
        <v>0</v>
      </c>
    </row>
    <row r="50" spans="1:8" outlineLevel="2" x14ac:dyDescent="0.25">
      <c r="A50" s="9" t="s">
        <v>43</v>
      </c>
      <c r="B50" s="9" t="s">
        <v>50</v>
      </c>
      <c r="C50" s="10">
        <v>163.80000000000001</v>
      </c>
      <c r="D50" s="10">
        <v>859.5</v>
      </c>
      <c r="E50" s="10">
        <v>928.2</v>
      </c>
      <c r="F50" s="10">
        <v>3197.5</v>
      </c>
      <c r="G50" s="11">
        <v>466.66666666666674</v>
      </c>
      <c r="H50" s="11">
        <v>272.01861547411283</v>
      </c>
    </row>
    <row r="51" spans="1:8" outlineLevel="2" x14ac:dyDescent="0.25">
      <c r="A51" s="6" t="s">
        <v>43</v>
      </c>
      <c r="B51" s="6" t="s">
        <v>51</v>
      </c>
      <c r="C51" s="7">
        <v>174720</v>
      </c>
      <c r="D51" s="7">
        <v>841285.21</v>
      </c>
      <c r="E51" s="7">
        <v>158443.74</v>
      </c>
      <c r="F51" s="7">
        <v>584261.92000000004</v>
      </c>
      <c r="G51" s="8">
        <v>-9.315625000000006</v>
      </c>
      <c r="H51" s="8">
        <v>-30.551266912204476</v>
      </c>
    </row>
    <row r="52" spans="1:8" outlineLevel="1" x14ac:dyDescent="0.25">
      <c r="A52" s="16" t="s">
        <v>114</v>
      </c>
      <c r="B52" s="16"/>
      <c r="C52" s="17">
        <f>SUBTOTAL(9,C44:C51)</f>
        <v>257602.8</v>
      </c>
      <c r="D52" s="17">
        <f>SUBTOTAL(9,D44:D51)</f>
        <v>1234773.75</v>
      </c>
      <c r="E52" s="17">
        <f>SUBTOTAL(9,E44:E51)</f>
        <v>169964.34</v>
      </c>
      <c r="F52" s="17">
        <f>SUBTOTAL(9,F44:F51)</f>
        <v>621440.42000000004</v>
      </c>
      <c r="G52" s="5">
        <f>(E52/C52-1)*100</f>
        <v>-34.020771513353111</v>
      </c>
      <c r="H52" s="5">
        <f>(F52/D52-1)*100</f>
        <v>-49.671717591988006</v>
      </c>
    </row>
    <row r="53" spans="1:8" outlineLevel="2" x14ac:dyDescent="0.25">
      <c r="A53" s="9" t="s">
        <v>52</v>
      </c>
      <c r="B53" s="9" t="s">
        <v>53</v>
      </c>
      <c r="C53" s="10"/>
      <c r="D53" s="10"/>
      <c r="E53" s="10">
        <v>546</v>
      </c>
      <c r="F53" s="10">
        <v>2241.6</v>
      </c>
      <c r="G53" s="11">
        <v>0</v>
      </c>
      <c r="H53" s="11">
        <v>0</v>
      </c>
    </row>
    <row r="54" spans="1:8" outlineLevel="2" x14ac:dyDescent="0.25">
      <c r="A54" s="6" t="s">
        <v>52</v>
      </c>
      <c r="B54" s="6" t="s">
        <v>54</v>
      </c>
      <c r="C54" s="7">
        <v>3276</v>
      </c>
      <c r="D54" s="7">
        <v>17630</v>
      </c>
      <c r="E54" s="7">
        <v>24024</v>
      </c>
      <c r="F54" s="7">
        <v>88647.66</v>
      </c>
      <c r="G54" s="8">
        <v>633.33333333333337</v>
      </c>
      <c r="H54" s="8">
        <v>402.82280204197389</v>
      </c>
    </row>
    <row r="55" spans="1:8" outlineLevel="2" x14ac:dyDescent="0.25">
      <c r="A55" s="9" t="s">
        <v>52</v>
      </c>
      <c r="B55" s="9" t="s">
        <v>55</v>
      </c>
      <c r="C55" s="10"/>
      <c r="D55" s="10"/>
      <c r="E55" s="10">
        <v>1119.3</v>
      </c>
      <c r="F55" s="10">
        <v>3976</v>
      </c>
      <c r="G55" s="11">
        <v>0</v>
      </c>
      <c r="H55" s="11">
        <v>0</v>
      </c>
    </row>
    <row r="56" spans="1:8" outlineLevel="2" x14ac:dyDescent="0.25">
      <c r="A56" s="6" t="s">
        <v>52</v>
      </c>
      <c r="B56" s="6" t="s">
        <v>56</v>
      </c>
      <c r="C56" s="7">
        <v>24000</v>
      </c>
      <c r="D56" s="7">
        <v>38931.58</v>
      </c>
      <c r="E56" s="7">
        <v>15200</v>
      </c>
      <c r="F56" s="7">
        <v>38000</v>
      </c>
      <c r="G56" s="8">
        <v>-36.666666666666664</v>
      </c>
      <c r="H56" s="8">
        <v>-2.3928646101699487</v>
      </c>
    </row>
    <row r="57" spans="1:8" outlineLevel="2" x14ac:dyDescent="0.25">
      <c r="A57" s="9" t="s">
        <v>52</v>
      </c>
      <c r="B57" s="9" t="s">
        <v>57</v>
      </c>
      <c r="C57" s="10">
        <v>5503.68</v>
      </c>
      <c r="D57" s="10">
        <v>27638.37</v>
      </c>
      <c r="E57" s="10">
        <v>8845.2000000000007</v>
      </c>
      <c r="F57" s="10">
        <v>34022.199999999997</v>
      </c>
      <c r="G57" s="11">
        <v>60.714285714285722</v>
      </c>
      <c r="H57" s="11">
        <v>23.097708005211587</v>
      </c>
    </row>
    <row r="58" spans="1:8" outlineLevel="2" x14ac:dyDescent="0.25">
      <c r="A58" s="6" t="s">
        <v>52</v>
      </c>
      <c r="B58" s="6" t="s">
        <v>58</v>
      </c>
      <c r="C58" s="7">
        <v>10556</v>
      </c>
      <c r="D58" s="7">
        <v>46589.15</v>
      </c>
      <c r="E58" s="7">
        <v>12467</v>
      </c>
      <c r="F58" s="7">
        <v>33610.519999999997</v>
      </c>
      <c r="G58" s="8">
        <v>18.103448275862068</v>
      </c>
      <c r="H58" s="8">
        <v>-27.85762350246786</v>
      </c>
    </row>
    <row r="59" spans="1:8" outlineLevel="2" x14ac:dyDescent="0.25">
      <c r="A59" s="9" t="s">
        <v>52</v>
      </c>
      <c r="B59" s="9" t="s">
        <v>59</v>
      </c>
      <c r="C59" s="10"/>
      <c r="D59" s="10"/>
      <c r="E59" s="10">
        <v>28282.799999999999</v>
      </c>
      <c r="F59" s="10">
        <v>104532.92</v>
      </c>
      <c r="G59" s="11">
        <v>0</v>
      </c>
      <c r="H59" s="11">
        <v>0</v>
      </c>
    </row>
    <row r="60" spans="1:8" outlineLevel="2" x14ac:dyDescent="0.25">
      <c r="A60" s="6" t="s">
        <v>52</v>
      </c>
      <c r="B60" s="6" t="s">
        <v>60</v>
      </c>
      <c r="C60" s="7">
        <v>29589.11</v>
      </c>
      <c r="D60" s="7">
        <v>149765.24</v>
      </c>
      <c r="E60" s="7">
        <v>44637.32</v>
      </c>
      <c r="F60" s="7">
        <v>156244.70000000001</v>
      </c>
      <c r="G60" s="8">
        <v>50.857257957403924</v>
      </c>
      <c r="H60" s="8">
        <v>4.3264111218330914</v>
      </c>
    </row>
    <row r="61" spans="1:8" outlineLevel="2" x14ac:dyDescent="0.25">
      <c r="A61" s="9" t="s">
        <v>52</v>
      </c>
      <c r="B61" s="9" t="s">
        <v>61</v>
      </c>
      <c r="C61" s="10">
        <v>303397.64</v>
      </c>
      <c r="D61" s="10">
        <v>1089010.67</v>
      </c>
      <c r="E61" s="10">
        <v>445411.51</v>
      </c>
      <c r="F61" s="10">
        <v>1274692.51</v>
      </c>
      <c r="G61" s="11">
        <v>46.807836079410507</v>
      </c>
      <c r="H61" s="11">
        <v>17.050506952333176</v>
      </c>
    </row>
    <row r="62" spans="1:8" outlineLevel="2" x14ac:dyDescent="0.25">
      <c r="A62" s="6" t="s">
        <v>52</v>
      </c>
      <c r="B62" s="6" t="s">
        <v>62</v>
      </c>
      <c r="C62" s="7"/>
      <c r="D62" s="7"/>
      <c r="E62" s="7">
        <v>15970.5</v>
      </c>
      <c r="F62" s="7">
        <v>37804.35</v>
      </c>
      <c r="G62" s="8">
        <v>0</v>
      </c>
      <c r="H62" s="8">
        <v>0</v>
      </c>
    </row>
    <row r="63" spans="1:8" outlineLevel="2" x14ac:dyDescent="0.25">
      <c r="A63" s="9" t="s">
        <v>52</v>
      </c>
      <c r="B63" s="9" t="s">
        <v>63</v>
      </c>
      <c r="C63" s="10">
        <v>96915</v>
      </c>
      <c r="D63" s="10">
        <v>398775</v>
      </c>
      <c r="E63" s="10">
        <v>438237.8</v>
      </c>
      <c r="F63" s="10">
        <v>1312033.82</v>
      </c>
      <c r="G63" s="11">
        <v>352.18779342723002</v>
      </c>
      <c r="H63" s="11">
        <v>229.01606670428185</v>
      </c>
    </row>
    <row r="64" spans="1:8" outlineLevel="1" x14ac:dyDescent="0.25">
      <c r="A64" s="16" t="s">
        <v>115</v>
      </c>
      <c r="B64" s="16"/>
      <c r="C64" s="17">
        <f>SUBTOTAL(9,C53:C63)</f>
        <v>473237.43000000005</v>
      </c>
      <c r="D64" s="17">
        <f>SUBTOTAL(9,D53:D63)</f>
        <v>1768340.0099999998</v>
      </c>
      <c r="E64" s="17">
        <f>SUBTOTAL(9,E53:E63)</f>
        <v>1034741.4299999999</v>
      </c>
      <c r="F64" s="17">
        <f>SUBTOTAL(9,F53:F63)</f>
        <v>3085806.2800000003</v>
      </c>
      <c r="G64" s="5">
        <f>(E64/C64-1)*100</f>
        <v>118.65164596130948</v>
      </c>
      <c r="H64" s="5">
        <f>(F64/D64-1)*100</f>
        <v>74.502995043357117</v>
      </c>
    </row>
    <row r="65" spans="1:8" outlineLevel="2" x14ac:dyDescent="0.25">
      <c r="A65" s="6" t="s">
        <v>64</v>
      </c>
      <c r="B65" s="6" t="s">
        <v>65</v>
      </c>
      <c r="C65" s="7">
        <v>42957.18</v>
      </c>
      <c r="D65" s="7">
        <v>222121.07</v>
      </c>
      <c r="E65" s="7">
        <v>7567.56</v>
      </c>
      <c r="F65" s="7">
        <v>22333.83</v>
      </c>
      <c r="G65" s="8">
        <v>-82.383480479863906</v>
      </c>
      <c r="H65" s="8">
        <v>-89.945199705728044</v>
      </c>
    </row>
    <row r="66" spans="1:8" outlineLevel="2" x14ac:dyDescent="0.25">
      <c r="A66" s="9" t="s">
        <v>64</v>
      </c>
      <c r="B66" s="9" t="s">
        <v>66</v>
      </c>
      <c r="C66" s="10">
        <v>2293.1999999999998</v>
      </c>
      <c r="D66" s="10">
        <v>14556.57</v>
      </c>
      <c r="E66" s="10"/>
      <c r="F66" s="10"/>
      <c r="G66" s="11">
        <v>-100</v>
      </c>
      <c r="H66" s="11">
        <v>-100</v>
      </c>
    </row>
    <row r="67" spans="1:8" outlineLevel="2" x14ac:dyDescent="0.25">
      <c r="A67" s="6" t="s">
        <v>64</v>
      </c>
      <c r="B67" s="6" t="s">
        <v>67</v>
      </c>
      <c r="C67" s="7"/>
      <c r="D67" s="7"/>
      <c r="E67" s="7">
        <v>3712.8</v>
      </c>
      <c r="F67" s="7">
        <v>10785.42</v>
      </c>
      <c r="G67" s="8">
        <v>0</v>
      </c>
      <c r="H67" s="8">
        <v>0</v>
      </c>
    </row>
    <row r="68" spans="1:8" outlineLevel="2" x14ac:dyDescent="0.25">
      <c r="A68" s="9" t="s">
        <v>64</v>
      </c>
      <c r="B68" s="9" t="s">
        <v>68</v>
      </c>
      <c r="C68" s="10">
        <v>4804</v>
      </c>
      <c r="D68" s="10">
        <v>29386.240000000002</v>
      </c>
      <c r="E68" s="10"/>
      <c r="F68" s="10"/>
      <c r="G68" s="11">
        <v>-100</v>
      </c>
      <c r="H68" s="11">
        <v>-100</v>
      </c>
    </row>
    <row r="69" spans="1:8" outlineLevel="1" x14ac:dyDescent="0.25">
      <c r="A69" s="16" t="s">
        <v>116</v>
      </c>
      <c r="B69" s="16"/>
      <c r="C69" s="17">
        <f>SUBTOTAL(9,C65:C68)</f>
        <v>50054.38</v>
      </c>
      <c r="D69" s="17">
        <f>SUBTOTAL(9,D65:D68)</f>
        <v>266063.88</v>
      </c>
      <c r="E69" s="17">
        <f>SUBTOTAL(9,E65:E68)</f>
        <v>11280.36</v>
      </c>
      <c r="F69" s="17">
        <f>SUBTOTAL(9,F65:F68)</f>
        <v>33119.25</v>
      </c>
      <c r="G69" s="5">
        <f>(E69/C69-1)*100</f>
        <v>-77.463790381580992</v>
      </c>
      <c r="H69" s="5">
        <f>(F69/D69-1)*100</f>
        <v>-87.552143492758205</v>
      </c>
    </row>
    <row r="70" spans="1:8" outlineLevel="2" x14ac:dyDescent="0.25">
      <c r="A70" s="6" t="s">
        <v>69</v>
      </c>
      <c r="B70" s="6" t="s">
        <v>70</v>
      </c>
      <c r="C70" s="7">
        <v>3916439.28</v>
      </c>
      <c r="D70" s="7">
        <v>16309929.91</v>
      </c>
      <c r="E70" s="7">
        <v>7728813.79</v>
      </c>
      <c r="F70" s="7">
        <v>19007050.940000001</v>
      </c>
      <c r="G70" s="8">
        <v>97.342872886312179</v>
      </c>
      <c r="H70" s="8">
        <v>16.536680690125671</v>
      </c>
    </row>
    <row r="71" spans="1:8" outlineLevel="2" x14ac:dyDescent="0.25">
      <c r="A71" s="9" t="s">
        <v>69</v>
      </c>
      <c r="B71" s="9" t="s">
        <v>71</v>
      </c>
      <c r="C71" s="10">
        <v>158369.12</v>
      </c>
      <c r="D71" s="10">
        <v>654091.51</v>
      </c>
      <c r="E71" s="10">
        <v>250406.52</v>
      </c>
      <c r="F71" s="10">
        <v>735126.31</v>
      </c>
      <c r="G71" s="11">
        <v>58.115748827801788</v>
      </c>
      <c r="H71" s="11">
        <v>12.388908701780894</v>
      </c>
    </row>
    <row r="72" spans="1:8" outlineLevel="2" x14ac:dyDescent="0.25">
      <c r="A72" s="6" t="s">
        <v>69</v>
      </c>
      <c r="B72" s="6" t="s">
        <v>72</v>
      </c>
      <c r="C72" s="7">
        <v>30466.799999999999</v>
      </c>
      <c r="D72" s="7">
        <v>146952</v>
      </c>
      <c r="E72" s="7">
        <v>10155.6</v>
      </c>
      <c r="F72" s="7">
        <v>43027.199999999997</v>
      </c>
      <c r="G72" s="8">
        <v>-66.666666666666657</v>
      </c>
      <c r="H72" s="8">
        <v>-70.720235178833903</v>
      </c>
    </row>
    <row r="73" spans="1:8" outlineLevel="1" x14ac:dyDescent="0.25">
      <c r="A73" s="16" t="s">
        <v>117</v>
      </c>
      <c r="B73" s="16"/>
      <c r="C73" s="17">
        <f>SUBTOTAL(9,C70:C72)</f>
        <v>4105275.1999999997</v>
      </c>
      <c r="D73" s="17">
        <f>SUBTOTAL(9,D70:D72)</f>
        <v>17110973.420000002</v>
      </c>
      <c r="E73" s="17">
        <f>SUBTOTAL(9,E70:E72)</f>
        <v>7989375.9099999992</v>
      </c>
      <c r="F73" s="17">
        <f>SUBTOTAL(9,F70:F72)</f>
        <v>19785204.449999999</v>
      </c>
      <c r="G73" s="5">
        <f>(E73/C73-1)*100</f>
        <v>94.612432072763355</v>
      </c>
      <c r="H73" s="5">
        <f>(F73/D73-1)*100</f>
        <v>15.628748665311164</v>
      </c>
    </row>
    <row r="74" spans="1:8" outlineLevel="2" x14ac:dyDescent="0.25">
      <c r="A74" s="9" t="s">
        <v>73</v>
      </c>
      <c r="B74" s="9" t="s">
        <v>74</v>
      </c>
      <c r="C74" s="10">
        <v>60576.88</v>
      </c>
      <c r="D74" s="10">
        <v>273791.84000000003</v>
      </c>
      <c r="E74" s="10">
        <v>232602.16</v>
      </c>
      <c r="F74" s="10">
        <v>701040.14</v>
      </c>
      <c r="G74" s="11">
        <v>283.97844194022537</v>
      </c>
      <c r="H74" s="11">
        <v>156.04858786149359</v>
      </c>
    </row>
    <row r="75" spans="1:8" outlineLevel="2" x14ac:dyDescent="0.25">
      <c r="A75" s="6" t="s">
        <v>73</v>
      </c>
      <c r="B75" s="6" t="s">
        <v>75</v>
      </c>
      <c r="C75" s="7"/>
      <c r="D75" s="7"/>
      <c r="E75" s="7">
        <v>15178.8</v>
      </c>
      <c r="F75" s="7">
        <v>45950.94</v>
      </c>
      <c r="G75" s="8">
        <v>0</v>
      </c>
      <c r="H75" s="8">
        <v>0</v>
      </c>
    </row>
    <row r="76" spans="1:8" outlineLevel="2" x14ac:dyDescent="0.25">
      <c r="A76" s="9" t="s">
        <v>73</v>
      </c>
      <c r="B76" s="9" t="s">
        <v>76</v>
      </c>
      <c r="C76" s="10">
        <v>1419.6</v>
      </c>
      <c r="D76" s="10">
        <v>9432.4</v>
      </c>
      <c r="E76" s="10">
        <v>982.8</v>
      </c>
      <c r="F76" s="10">
        <v>5156.7</v>
      </c>
      <c r="G76" s="11">
        <v>-30.769230769230766</v>
      </c>
      <c r="H76" s="11">
        <v>-45.329926635850896</v>
      </c>
    </row>
    <row r="77" spans="1:8" outlineLevel="2" x14ac:dyDescent="0.25">
      <c r="A77" s="6" t="s">
        <v>73</v>
      </c>
      <c r="B77" s="6" t="s">
        <v>77</v>
      </c>
      <c r="C77" s="7">
        <v>79697.8</v>
      </c>
      <c r="D77" s="7">
        <v>342624.92</v>
      </c>
      <c r="E77" s="7">
        <v>131200.16</v>
      </c>
      <c r="F77" s="7">
        <v>387724.51</v>
      </c>
      <c r="G77" s="8">
        <v>64.62205983101164</v>
      </c>
      <c r="H77" s="8">
        <v>13.162962577269637</v>
      </c>
    </row>
    <row r="78" spans="1:8" outlineLevel="1" x14ac:dyDescent="0.25">
      <c r="A78" s="16" t="s">
        <v>118</v>
      </c>
      <c r="B78" s="16"/>
      <c r="C78" s="17">
        <f>SUBTOTAL(9,C74:C77)</f>
        <v>141694.28</v>
      </c>
      <c r="D78" s="17">
        <f>SUBTOTAL(9,D74:D77)</f>
        <v>625849.16</v>
      </c>
      <c r="E78" s="17">
        <f>SUBTOTAL(9,E74:E77)</f>
        <v>379963.92</v>
      </c>
      <c r="F78" s="17">
        <f>SUBTOTAL(9,F74:F77)</f>
        <v>1139872.29</v>
      </c>
      <c r="G78" s="5">
        <f>(E78/C78-1)*100</f>
        <v>168.15755724225423</v>
      </c>
      <c r="H78" s="5">
        <f>(F78/D78-1)*100</f>
        <v>82.132111513898963</v>
      </c>
    </row>
    <row r="79" spans="1:8" outlineLevel="2" x14ac:dyDescent="0.25">
      <c r="A79" s="9" t="s">
        <v>78</v>
      </c>
      <c r="B79" s="9" t="s">
        <v>79</v>
      </c>
      <c r="C79" s="10">
        <v>78092.92</v>
      </c>
      <c r="D79" s="10">
        <v>351736.71</v>
      </c>
      <c r="E79" s="10">
        <v>121743.44</v>
      </c>
      <c r="F79" s="10">
        <v>462055.81</v>
      </c>
      <c r="G79" s="11">
        <v>55.895617682115102</v>
      </c>
      <c r="H79" s="11">
        <v>31.364113231172251</v>
      </c>
    </row>
    <row r="80" spans="1:8" outlineLevel="2" x14ac:dyDescent="0.25">
      <c r="A80" s="6" t="s">
        <v>78</v>
      </c>
      <c r="B80" s="6" t="s">
        <v>80</v>
      </c>
      <c r="C80" s="7">
        <v>386962.56</v>
      </c>
      <c r="D80" s="7">
        <v>1685589.51</v>
      </c>
      <c r="E80" s="7">
        <v>460455.62</v>
      </c>
      <c r="F80" s="7">
        <v>1323195.56</v>
      </c>
      <c r="G80" s="8">
        <v>18.992292174209307</v>
      </c>
      <c r="H80" s="8">
        <v>-21.499537571279731</v>
      </c>
    </row>
    <row r="81" spans="1:8" outlineLevel="2" x14ac:dyDescent="0.25">
      <c r="A81" s="9" t="s">
        <v>78</v>
      </c>
      <c r="B81" s="9" t="s">
        <v>81</v>
      </c>
      <c r="C81" s="10">
        <v>696204.46</v>
      </c>
      <c r="D81" s="10">
        <v>3320106.56</v>
      </c>
      <c r="E81" s="10">
        <v>806795.08</v>
      </c>
      <c r="F81" s="10">
        <v>2881674.63</v>
      </c>
      <c r="G81" s="11">
        <v>15.884790511109339</v>
      </c>
      <c r="H81" s="11">
        <v>-13.205357179861123</v>
      </c>
    </row>
    <row r="82" spans="1:8" outlineLevel="2" x14ac:dyDescent="0.25">
      <c r="A82" s="6" t="s">
        <v>78</v>
      </c>
      <c r="B82" s="6" t="s">
        <v>82</v>
      </c>
      <c r="C82" s="7">
        <v>260603.97</v>
      </c>
      <c r="D82" s="7">
        <v>1107565.47</v>
      </c>
      <c r="E82" s="7">
        <v>190702.31</v>
      </c>
      <c r="F82" s="7">
        <v>630859.4</v>
      </c>
      <c r="G82" s="8">
        <v>-26.822945176161362</v>
      </c>
      <c r="H82" s="8">
        <v>-43.040893104043768</v>
      </c>
    </row>
    <row r="83" spans="1:8" outlineLevel="2" x14ac:dyDescent="0.25">
      <c r="A83" s="9" t="s">
        <v>78</v>
      </c>
      <c r="B83" s="9" t="s">
        <v>83</v>
      </c>
      <c r="C83" s="10">
        <v>168745.51</v>
      </c>
      <c r="D83" s="10">
        <v>671234.67</v>
      </c>
      <c r="E83" s="10">
        <v>213999.97</v>
      </c>
      <c r="F83" s="10">
        <v>670738.36</v>
      </c>
      <c r="G83" s="11">
        <v>26.818171339788531</v>
      </c>
      <c r="H83" s="11">
        <v>-7.3939863684343937E-2</v>
      </c>
    </row>
    <row r="84" spans="1:8" outlineLevel="2" x14ac:dyDescent="0.25">
      <c r="A84" s="6" t="s">
        <v>78</v>
      </c>
      <c r="B84" s="6" t="s">
        <v>84</v>
      </c>
      <c r="C84" s="7">
        <v>235360</v>
      </c>
      <c r="D84" s="7">
        <v>923598.66</v>
      </c>
      <c r="E84" s="7">
        <v>214500</v>
      </c>
      <c r="F84" s="7">
        <v>438724</v>
      </c>
      <c r="G84" s="8">
        <v>-8.8630183548606389</v>
      </c>
      <c r="H84" s="8">
        <v>-52.498415274877075</v>
      </c>
    </row>
    <row r="85" spans="1:8" outlineLevel="2" x14ac:dyDescent="0.25">
      <c r="A85" s="9" t="s">
        <v>78</v>
      </c>
      <c r="B85" s="9" t="s">
        <v>85</v>
      </c>
      <c r="C85" s="10">
        <v>1345549.69</v>
      </c>
      <c r="D85" s="10">
        <v>6360489.5199999996</v>
      </c>
      <c r="E85" s="10">
        <v>1736508.47</v>
      </c>
      <c r="F85" s="10">
        <v>4942854.8099999996</v>
      </c>
      <c r="G85" s="11">
        <v>29.055692473163145</v>
      </c>
      <c r="H85" s="11">
        <v>-22.2881384450422</v>
      </c>
    </row>
    <row r="86" spans="1:8" outlineLevel="2" x14ac:dyDescent="0.25">
      <c r="A86" s="6" t="s">
        <v>78</v>
      </c>
      <c r="B86" s="6" t="s">
        <v>86</v>
      </c>
      <c r="C86" s="7">
        <v>151202.32</v>
      </c>
      <c r="D86" s="7">
        <v>694787.85</v>
      </c>
      <c r="E86" s="7">
        <v>863452.11</v>
      </c>
      <c r="F86" s="7">
        <v>2196720.7799999998</v>
      </c>
      <c r="G86" s="8">
        <v>471.05744806032072</v>
      </c>
      <c r="H86" s="8">
        <v>216.17144427611964</v>
      </c>
    </row>
    <row r="87" spans="1:8" outlineLevel="2" x14ac:dyDescent="0.25">
      <c r="A87" s="9" t="s">
        <v>78</v>
      </c>
      <c r="B87" s="9" t="s">
        <v>87</v>
      </c>
      <c r="C87" s="10">
        <v>546</v>
      </c>
      <c r="D87" s="10">
        <v>2882</v>
      </c>
      <c r="E87" s="10"/>
      <c r="F87" s="10"/>
      <c r="G87" s="11">
        <v>-100</v>
      </c>
      <c r="H87" s="11">
        <v>-100</v>
      </c>
    </row>
    <row r="88" spans="1:8" outlineLevel="2" x14ac:dyDescent="0.25">
      <c r="A88" s="6" t="s">
        <v>78</v>
      </c>
      <c r="B88" s="6" t="s">
        <v>88</v>
      </c>
      <c r="C88" s="7">
        <v>46781.279999999999</v>
      </c>
      <c r="D88" s="7">
        <v>332640.34999999998</v>
      </c>
      <c r="E88" s="7">
        <v>457370.55</v>
      </c>
      <c r="F88" s="7">
        <v>2395584.3199999998</v>
      </c>
      <c r="G88" s="8">
        <v>877.67857142857144</v>
      </c>
      <c r="H88" s="8">
        <v>620.17249861599771</v>
      </c>
    </row>
    <row r="89" spans="1:8" outlineLevel="2" x14ac:dyDescent="0.25">
      <c r="A89" s="9" t="s">
        <v>78</v>
      </c>
      <c r="B89" s="9" t="s">
        <v>89</v>
      </c>
      <c r="C89" s="10">
        <v>15012.09</v>
      </c>
      <c r="D89" s="10">
        <v>69419.87</v>
      </c>
      <c r="E89" s="10">
        <v>4542.72</v>
      </c>
      <c r="F89" s="10">
        <v>21631.86</v>
      </c>
      <c r="G89" s="11">
        <v>-69.739589890548203</v>
      </c>
      <c r="H89" s="11">
        <v>-68.83909462809423</v>
      </c>
    </row>
    <row r="90" spans="1:8" outlineLevel="2" x14ac:dyDescent="0.25">
      <c r="A90" s="6" t="s">
        <v>78</v>
      </c>
      <c r="B90" s="6" t="s">
        <v>90</v>
      </c>
      <c r="C90" s="7">
        <v>406011.06</v>
      </c>
      <c r="D90" s="7">
        <v>1123302.2</v>
      </c>
      <c r="E90" s="7"/>
      <c r="F90" s="7"/>
      <c r="G90" s="8">
        <v>-100</v>
      </c>
      <c r="H90" s="8">
        <v>-100</v>
      </c>
    </row>
    <row r="91" spans="1:8" outlineLevel="1" x14ac:dyDescent="0.25">
      <c r="A91" s="16" t="s">
        <v>119</v>
      </c>
      <c r="B91" s="16"/>
      <c r="C91" s="17">
        <f>SUBTOTAL(9,C79:C90)</f>
        <v>3791071.8599999994</v>
      </c>
      <c r="D91" s="17">
        <f>SUBTOTAL(9,D79:D90)</f>
        <v>16643353.369999997</v>
      </c>
      <c r="E91" s="17">
        <f>SUBTOTAL(9,E79:E90)</f>
        <v>5070070.2699999996</v>
      </c>
      <c r="F91" s="17">
        <f>SUBTOTAL(9,F79:F90)</f>
        <v>15964039.529999999</v>
      </c>
      <c r="G91" s="5">
        <f>(E91/C91-1)*100</f>
        <v>33.737118610038699</v>
      </c>
      <c r="H91" s="5">
        <f>(F91/D91-1)*100</f>
        <v>-4.0815923624170303</v>
      </c>
    </row>
    <row r="92" spans="1:8" outlineLevel="2" x14ac:dyDescent="0.25">
      <c r="A92" s="9" t="s">
        <v>91</v>
      </c>
      <c r="B92" s="9" t="s">
        <v>92</v>
      </c>
      <c r="C92" s="10">
        <v>198640</v>
      </c>
      <c r="D92" s="10">
        <v>765360.37</v>
      </c>
      <c r="E92" s="10">
        <v>758420</v>
      </c>
      <c r="F92" s="10">
        <v>1905872.71</v>
      </c>
      <c r="G92" s="11">
        <v>281.80628272251312</v>
      </c>
      <c r="H92" s="11">
        <v>149.0163829621855</v>
      </c>
    </row>
    <row r="93" spans="1:8" outlineLevel="1" x14ac:dyDescent="0.25">
      <c r="A93" s="16" t="s">
        <v>120</v>
      </c>
      <c r="B93" s="16"/>
      <c r="C93" s="17">
        <f>SUBTOTAL(9,C92:C92)</f>
        <v>198640</v>
      </c>
      <c r="D93" s="17">
        <f>SUBTOTAL(9,D92:D92)</f>
        <v>765360.37</v>
      </c>
      <c r="E93" s="17">
        <f>SUBTOTAL(9,E92:E92)</f>
        <v>758420</v>
      </c>
      <c r="F93" s="17">
        <f>SUBTOTAL(9,F92:F92)</f>
        <v>1905872.71</v>
      </c>
      <c r="G93" s="5">
        <f>(E93/C93-1)*100</f>
        <v>281.80628272251312</v>
      </c>
      <c r="H93" s="5">
        <f>(F93/D93-1)*100</f>
        <v>149.0163829621855</v>
      </c>
    </row>
    <row r="94" spans="1:8" outlineLevel="2" x14ac:dyDescent="0.25">
      <c r="A94" s="6" t="s">
        <v>93</v>
      </c>
      <c r="B94" s="6" t="s">
        <v>94</v>
      </c>
      <c r="C94" s="7">
        <v>33670</v>
      </c>
      <c r="D94" s="7">
        <v>154018.6</v>
      </c>
      <c r="E94" s="7">
        <v>84793.8</v>
      </c>
      <c r="F94" s="7">
        <v>273978.67</v>
      </c>
      <c r="G94" s="8">
        <v>151.83783783783784</v>
      </c>
      <c r="H94" s="8">
        <v>77.886742250611277</v>
      </c>
    </row>
    <row r="95" spans="1:8" outlineLevel="2" x14ac:dyDescent="0.25">
      <c r="A95" s="9" t="s">
        <v>93</v>
      </c>
      <c r="B95" s="9" t="s">
        <v>95</v>
      </c>
      <c r="C95" s="10">
        <v>80995.67</v>
      </c>
      <c r="D95" s="10">
        <v>393141.87</v>
      </c>
      <c r="E95" s="10">
        <v>292821.36</v>
      </c>
      <c r="F95" s="10">
        <v>923610.27</v>
      </c>
      <c r="G95" s="11">
        <v>261.52717793432663</v>
      </c>
      <c r="H95" s="11">
        <v>134.9305277507074</v>
      </c>
    </row>
    <row r="96" spans="1:8" outlineLevel="2" x14ac:dyDescent="0.25">
      <c r="A96" s="6" t="s">
        <v>93</v>
      </c>
      <c r="B96" s="6" t="s">
        <v>96</v>
      </c>
      <c r="C96" s="7">
        <v>43625.4</v>
      </c>
      <c r="D96" s="7">
        <v>194108.77</v>
      </c>
      <c r="E96" s="7">
        <v>99846.11</v>
      </c>
      <c r="F96" s="7">
        <v>301941.7</v>
      </c>
      <c r="G96" s="8">
        <v>128.8715060492282</v>
      </c>
      <c r="H96" s="8">
        <v>55.552837720830453</v>
      </c>
    </row>
    <row r="97" spans="1:8" outlineLevel="2" x14ac:dyDescent="0.25">
      <c r="A97" s="9" t="s">
        <v>93</v>
      </c>
      <c r="B97" s="9" t="s">
        <v>97</v>
      </c>
      <c r="C97" s="10">
        <v>88437.440000000002</v>
      </c>
      <c r="D97" s="10">
        <v>398817.6</v>
      </c>
      <c r="E97" s="10">
        <v>73103.03</v>
      </c>
      <c r="F97" s="10">
        <v>219965.92</v>
      </c>
      <c r="G97" s="11">
        <v>-17.339273954560426</v>
      </c>
      <c r="H97" s="11">
        <v>-44.845483248482509</v>
      </c>
    </row>
    <row r="98" spans="1:8" outlineLevel="2" x14ac:dyDescent="0.25">
      <c r="A98" s="6" t="s">
        <v>93</v>
      </c>
      <c r="B98" s="6" t="s">
        <v>98</v>
      </c>
      <c r="C98" s="7">
        <v>405121.08</v>
      </c>
      <c r="D98" s="7">
        <v>1798046.71</v>
      </c>
      <c r="E98" s="7">
        <v>109622.17</v>
      </c>
      <c r="F98" s="7">
        <v>475268.26</v>
      </c>
      <c r="G98" s="8">
        <v>-72.940887203401019</v>
      </c>
      <c r="H98" s="8">
        <v>-73.56752428305937</v>
      </c>
    </row>
    <row r="99" spans="1:8" outlineLevel="2" x14ac:dyDescent="0.25">
      <c r="A99" s="9" t="s">
        <v>93</v>
      </c>
      <c r="B99" s="9" t="s">
        <v>99</v>
      </c>
      <c r="C99" s="10">
        <v>3057.6</v>
      </c>
      <c r="D99" s="10">
        <v>16464</v>
      </c>
      <c r="E99" s="10">
        <v>406536.24</v>
      </c>
      <c r="F99" s="10">
        <v>343108.48</v>
      </c>
      <c r="G99" s="11">
        <v>13195.926216640502</v>
      </c>
      <c r="H99" s="11">
        <v>1983.9922254616133</v>
      </c>
    </row>
    <row r="100" spans="1:8" outlineLevel="2" x14ac:dyDescent="0.25">
      <c r="A100" s="6" t="s">
        <v>93</v>
      </c>
      <c r="B100" s="6" t="s">
        <v>100</v>
      </c>
      <c r="C100" s="7">
        <v>11429.6</v>
      </c>
      <c r="D100" s="7">
        <v>51529.48</v>
      </c>
      <c r="E100" s="7">
        <v>17417.400000000001</v>
      </c>
      <c r="F100" s="7">
        <v>72925.97</v>
      </c>
      <c r="G100" s="8">
        <v>52.388535031847141</v>
      </c>
      <c r="H100" s="8">
        <v>41.522813736913314</v>
      </c>
    </row>
    <row r="101" spans="1:8" outlineLevel="2" x14ac:dyDescent="0.25">
      <c r="A101" s="9" t="s">
        <v>93</v>
      </c>
      <c r="B101" s="9" t="s">
        <v>101</v>
      </c>
      <c r="C101" s="10">
        <v>113022</v>
      </c>
      <c r="D101" s="10">
        <v>519873.2</v>
      </c>
      <c r="E101" s="10">
        <v>182841.75</v>
      </c>
      <c r="F101" s="10">
        <v>528158.79</v>
      </c>
      <c r="G101" s="11">
        <v>61.775362318840578</v>
      </c>
      <c r="H101" s="11">
        <v>1.5937713273159735</v>
      </c>
    </row>
    <row r="102" spans="1:8" outlineLevel="2" x14ac:dyDescent="0.25">
      <c r="A102" s="6" t="s">
        <v>93</v>
      </c>
      <c r="B102" s="6" t="s">
        <v>102</v>
      </c>
      <c r="C102" s="7">
        <v>18782.400000000001</v>
      </c>
      <c r="D102" s="7">
        <v>79188.800000000003</v>
      </c>
      <c r="E102" s="7">
        <v>46328.1</v>
      </c>
      <c r="F102" s="7">
        <v>155830.81</v>
      </c>
      <c r="G102" s="8">
        <v>146.65697674418601</v>
      </c>
      <c r="H102" s="8">
        <v>96.783901258763848</v>
      </c>
    </row>
    <row r="103" spans="1:8" outlineLevel="1" x14ac:dyDescent="0.25">
      <c r="A103" s="16" t="s">
        <v>121</v>
      </c>
      <c r="B103" s="16"/>
      <c r="C103" s="17">
        <f>SUBTOTAL(9,C94:C102)</f>
        <v>798141.19000000006</v>
      </c>
      <c r="D103" s="17">
        <f>SUBTOTAL(9,D94:D102)</f>
        <v>3605189.03</v>
      </c>
      <c r="E103" s="17">
        <f>SUBTOTAL(9,E94:E102)</f>
        <v>1313309.96</v>
      </c>
      <c r="F103" s="17">
        <f>SUBTOTAL(9,F94:F102)</f>
        <v>3294788.87</v>
      </c>
      <c r="G103" s="5">
        <f>(E103/C103-1)*100</f>
        <v>64.546069850122606</v>
      </c>
      <c r="H103" s="5">
        <f>(F103/D103-1)*100</f>
        <v>-8.6098165010781607</v>
      </c>
    </row>
    <row r="104" spans="1:8" outlineLevel="2" x14ac:dyDescent="0.25">
      <c r="A104" s="12" t="s">
        <v>103</v>
      </c>
      <c r="B104" s="12"/>
      <c r="C104" s="13">
        <v>11038306.300000001</v>
      </c>
      <c r="D104" s="13">
        <v>48059754.670000002</v>
      </c>
      <c r="E104" s="13">
        <v>18695240.02</v>
      </c>
      <c r="F104" s="13">
        <v>52314316.609999999</v>
      </c>
      <c r="G104" s="14">
        <v>69.366925612491826</v>
      </c>
      <c r="H104" s="14">
        <v>8.8526501419196642</v>
      </c>
    </row>
  </sheetData>
  <mergeCells count="2">
    <mergeCell ref="A1:H1"/>
    <mergeCell ref="A2:H2"/>
  </mergeCells>
  <pageMargins left="0.25" right="0.25" top="0.25" bottom="0.25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TG IHRACAT ULKE GRUP+ULKE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TG IHRACAT ULKE GRUP+ULKE</dc:title>
  <dc:creator>EİB YÖNETİCİ</dc:creator>
  <cp:lastModifiedBy>Begum Serafettinoglu</cp:lastModifiedBy>
  <dcterms:created xsi:type="dcterms:W3CDTF">2025-11-04T10:55:50Z</dcterms:created>
  <dcterms:modified xsi:type="dcterms:W3CDTF">2025-11-04T10:56:41Z</dcterms:modified>
</cp:coreProperties>
</file>