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İSTATİSTİK\SEZONLUK İSTATİSTİK\2025\7 TEMMUZ 2025\"/>
    </mc:Choice>
  </mc:AlternateContent>
  <xr:revisionPtr revIDLastSave="0" documentId="8_{D75877DC-DCDE-4EBC-9A30-79AB7D56DBA4}" xr6:coauthVersionLast="47" xr6:coauthVersionMax="47" xr10:uidLastSave="{00000000-0000-0000-0000-000000000000}"/>
  <bookViews>
    <workbookView xWindow="-120" yWindow="-120" windowWidth="29040" windowHeight="15840" xr2:uid="{5569E2A4-7CF5-49E1-B4BC-B8D196DE494C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H29" i="1"/>
  <c r="G29" i="1"/>
  <c r="H41" i="1"/>
  <c r="G41" i="1"/>
  <c r="H49" i="1"/>
  <c r="G49" i="1"/>
  <c r="H59" i="1"/>
  <c r="G59" i="1"/>
  <c r="H64" i="1"/>
  <c r="G64" i="1"/>
  <c r="H68" i="1"/>
  <c r="G68" i="1"/>
  <c r="H73" i="1"/>
  <c r="G73" i="1"/>
  <c r="H86" i="1"/>
  <c r="G86" i="1"/>
  <c r="H88" i="1"/>
  <c r="G88" i="1"/>
  <c r="H98" i="1"/>
  <c r="G98" i="1"/>
  <c r="F98" i="1"/>
  <c r="E98" i="1"/>
  <c r="D98" i="1"/>
  <c r="C98" i="1"/>
  <c r="F88" i="1"/>
  <c r="E88" i="1"/>
  <c r="D88" i="1"/>
  <c r="C88" i="1"/>
  <c r="F86" i="1"/>
  <c r="E86" i="1"/>
  <c r="D86" i="1"/>
  <c r="C86" i="1"/>
  <c r="F73" i="1"/>
  <c r="E73" i="1"/>
  <c r="D73" i="1"/>
  <c r="C73" i="1"/>
  <c r="F68" i="1"/>
  <c r="E68" i="1"/>
  <c r="D68" i="1"/>
  <c r="C68" i="1"/>
  <c r="F64" i="1"/>
  <c r="E64" i="1"/>
  <c r="D64" i="1"/>
  <c r="C64" i="1"/>
  <c r="F59" i="1"/>
  <c r="E59" i="1"/>
  <c r="D59" i="1"/>
  <c r="C59" i="1"/>
  <c r="F49" i="1"/>
  <c r="E49" i="1"/>
  <c r="D49" i="1"/>
  <c r="C49" i="1"/>
  <c r="F41" i="1"/>
  <c r="E41" i="1"/>
  <c r="D41" i="1"/>
  <c r="C41" i="1"/>
  <c r="F29" i="1"/>
  <c r="E29" i="1"/>
  <c r="D29" i="1"/>
  <c r="C29" i="1"/>
  <c r="F21" i="1"/>
  <c r="E21" i="1"/>
  <c r="D21" i="1"/>
  <c r="C21" i="1"/>
</calcChain>
</file>

<file path=xl/sharedStrings.xml><?xml version="1.0" encoding="utf-8"?>
<sst xmlns="http://schemas.openxmlformats.org/spreadsheetml/2006/main" count="190" uniqueCount="117">
  <si>
    <t>TÜRKİYE GENELİ RAPOR ÜLKE GRUPLARI</t>
  </si>
  <si>
    <t>ÜLKE GRUBU</t>
  </si>
  <si>
    <t>ÜLKE ADI</t>
  </si>
  <si>
    <t>Afrika Ülkeleri</t>
  </si>
  <si>
    <t>BURKİNA FASO</t>
  </si>
  <si>
    <t>CIBUTI</t>
  </si>
  <si>
    <t>EKVATOR GİNESİ</t>
  </si>
  <si>
    <t>FİLDİŞİ SAHİLİ</t>
  </si>
  <si>
    <t>GINE-BISSAU</t>
  </si>
  <si>
    <t>KAMERUN</t>
  </si>
  <si>
    <t>KENYA</t>
  </si>
  <si>
    <t>KONGO</t>
  </si>
  <si>
    <t>KONGO(DEM.CM)E.ZAİRE</t>
  </si>
  <si>
    <t>LİBYA</t>
  </si>
  <si>
    <t>MALAVI</t>
  </si>
  <si>
    <t>MALİ</t>
  </si>
  <si>
    <t>MAURİTİUS</t>
  </si>
  <si>
    <t>MISIR</t>
  </si>
  <si>
    <t>SEYŞEL ADALARI VE BA</t>
  </si>
  <si>
    <t>SOMALI</t>
  </si>
  <si>
    <t>SUDAN</t>
  </si>
  <si>
    <t>Avrupa Birliği Ülkeleri</t>
  </si>
  <si>
    <t>ALMANYA</t>
  </si>
  <si>
    <t>BULGARİSTAN</t>
  </si>
  <si>
    <t>DANİMARKA</t>
  </si>
  <si>
    <t>FRANSA</t>
  </si>
  <si>
    <t>HOLLANDA</t>
  </si>
  <si>
    <t>YUNANİSTAN</t>
  </si>
  <si>
    <t>İSPANYA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</si>
  <si>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</si>
  <si>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</si>
  <si>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</si>
  <si>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</si>
  <si>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</si>
  <si>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</si>
  <si>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MOLDOVA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</si>
  <si>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</si>
  <si>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</si>
  <si>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</si>
  <si>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</si>
  <si>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</si>
  <si>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</si>
  <si>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BARBADOS</t>
  </si>
  <si>
    <t>BREZİLYA</t>
  </si>
  <si>
    <t>JAMAIKA</t>
  </si>
  <si>
    <t>KÜBA</t>
  </si>
  <si>
    <t>PANAMA</t>
  </si>
  <si>
    <t>SURİNAM</t>
  </si>
  <si>
    <t>VENEZUELLA</t>
  </si>
  <si>
    <t>Diğer Asya Ülkeleri</t>
  </si>
  <si>
    <t>AFGANİSTAN</t>
  </si>
  <si>
    <t>BANGLADEŞ</t>
  </si>
  <si>
    <t>HINDISTAN</t>
  </si>
  <si>
    <t>KAMBOÇYA</t>
  </si>
  <si>
    <t>MALDİV ADALARI</t>
  </si>
  <si>
    <t>MOGOLISTAN</t>
  </si>
  <si>
    <t>NEPAL</t>
  </si>
  <si>
    <t>PAKISTAN</t>
  </si>
  <si>
    <t>ÇİN HALK CUMHURİYETİ</t>
  </si>
  <si>
    <t>Diğer Avrupa Ülkeleri</t>
  </si>
  <si>
    <t>BOSNA-HERSEK</t>
  </si>
  <si>
    <t>BİRLEŞİK KRALLIK</t>
  </si>
  <si>
    <t>SIRBİSTAN</t>
  </si>
  <si>
    <t>İSVİÇRE</t>
  </si>
  <si>
    <t>Kuzey Amerika Serbest Ticaret</t>
  </si>
  <si>
    <t>BİRLEŞİK DEVLETLER</t>
  </si>
  <si>
    <t>KANADA</t>
  </si>
  <si>
    <t>MEKSİKA</t>
  </si>
  <si>
    <t>Okyanusya Ülkeleri</t>
  </si>
  <si>
    <t>AVUSTRALYA</t>
  </si>
  <si>
    <t>FİJİ</t>
  </si>
  <si>
    <t>PAPUA YENI GINE</t>
  </si>
  <si>
    <t>YENI ZELANDA</t>
  </si>
  <si>
    <t>Ortadoğu Ülkeleri</t>
  </si>
  <si>
    <t>BAHREYN</t>
  </si>
  <si>
    <t>BİRLEŞİK ARAP EMİRLİKLERİ</t>
  </si>
  <si>
    <t>IRAK</t>
  </si>
  <si>
    <t>KATAR</t>
  </si>
  <si>
    <t>KUVEYT</t>
  </si>
  <si>
    <t>LÜBNAN</t>
  </si>
  <si>
    <t>SUUDİ ARABİSTAN</t>
  </si>
  <si>
    <t>UMMAN</t>
  </si>
  <si>
    <t>YEMEN</t>
  </si>
  <si>
    <t>ÜRDÜN</t>
  </si>
  <si>
    <t>İRAN (İSLAM CUM.)</t>
  </si>
  <si>
    <t>İSRAİL</t>
  </si>
  <si>
    <t>Serbest Bölgeler</t>
  </si>
  <si>
    <t>MERSİN SERBEST BÖLGE</t>
  </si>
  <si>
    <t>Uzakdoğu Ülkeleri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</si>
  <si>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</si>
  <si>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</si>
  <si>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</si>
  <si>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</si>
  <si>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</si>
  <si>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</si>
  <si>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</si>
  <si>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</si>
  <si>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TAYVAN</t>
  </si>
  <si>
    <t>Toplam</t>
  </si>
  <si>
    <t>ÜLKELER BAZINDA TÜRKİYE GENEL PRİNA YAĞI İHRACAT RAPORU</t>
  </si>
  <si>
    <t>MİKTAR 
DEĞİŞİM 
(%)</t>
  </si>
  <si>
    <t>TUTAR 
DEĞİŞİM 
(%)</t>
  </si>
  <si>
    <t>01.11.2023 - 31.07.2024
MİKTAR 
(KG)</t>
  </si>
  <si>
    <t>01.11.2023 - 31.07.2024
TUTAR 
($)</t>
  </si>
  <si>
    <t>01.11.2024 - 31.07.2025
MİKTAR 
(KG)</t>
  </si>
  <si>
    <t>01.11.2024 - 31.07.2025
TUTAR 
($)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</si>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</sst>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0"/>
  </numFmts>
  <fonts count="22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0" fillId="33" borderId="10" xfId="0" applyNumberFormat="1" applyFont="1" applyFill="1" applyBorder="1" applyAlignment="1" applyProtection="1">
      <alignment horizontal="left" vertical="center"/>
    </xf>
    <xf numFmtId="3" fontId="20" fillId="33" borderId="10" xfId="0" applyNumberFormat="1" applyFont="1" applyFill="1" applyBorder="1" applyAlignment="1" applyProtection="1">
      <alignment horizontal="right" vertical="center"/>
    </xf>
    <xf numFmtId="169" fontId="20" fillId="33" borderId="10" xfId="0" applyNumberFormat="1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 applyAlignment="1" applyProtection="1">
      <alignment horizontal="left" vertical="center"/>
    </xf>
    <xf numFmtId="3" fontId="20" fillId="0" borderId="10" xfId="0" applyNumberFormat="1" applyFont="1" applyFill="1" applyBorder="1" applyAlignment="1" applyProtection="1">
      <alignment horizontal="right" vertical="center"/>
    </xf>
    <xf numFmtId="169" fontId="20" fillId="0" borderId="10" xfId="0" applyNumberFormat="1" applyFont="1" applyFill="1" applyBorder="1" applyAlignment="1" applyProtection="1">
      <alignment horizontal="right" vertical="center"/>
    </xf>
    <xf numFmtId="3" fontId="21" fillId="0" borderId="1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3" fontId="21" fillId="34" borderId="10" xfId="0" applyNumberFormat="1" applyFont="1" applyFill="1" applyBorder="1" applyAlignment="1">
      <alignment horizontal="right" vertical="center"/>
    </xf>
    <xf numFmtId="3" fontId="21" fillId="34" borderId="10" xfId="0" applyNumberFormat="1" applyFont="1" applyFill="1" applyBorder="1" applyAlignment="1" applyProtection="1">
      <alignment horizontal="left" vertical="center"/>
    </xf>
    <xf numFmtId="0" fontId="21" fillId="34" borderId="10" xfId="0" applyNumberFormat="1" applyFont="1" applyFill="1" applyBorder="1" applyAlignment="1" applyProtection="1">
      <alignment horizontal="left" vertical="center"/>
    </xf>
    <xf numFmtId="3" fontId="21" fillId="34" borderId="10" xfId="0" applyNumberFormat="1" applyFont="1" applyFill="1" applyBorder="1" applyAlignment="1" applyProtection="1">
      <alignment horizontal="right" vertical="center"/>
    </xf>
    <xf numFmtId="0" fontId="19" fillId="35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169" fontId="19" fillId="35" borderId="10" xfId="0" applyNumberFormat="1" applyFont="1" applyFill="1" applyBorder="1" applyAlignment="1" applyProtection="1">
      <alignment horizontal="right" vertical="center" wrapText="1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01D8D287-BC63-4FB3-9125-EF578F295218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7932D-9326-4E6A-B13F-890B4D0A41B7}">
  <dimension ref="A1:H99"/>
  <sheetViews>
    <sheetView tabSelected="1" workbookViewId="0">
      <selection activeCell="J90" sqref="J90"/>
    </sheetView>
  </sheetViews>
  <sheetFormatPr defaultRowHeight="15" outlineLevelRow="2" x14ac:dyDescent="0.25"/>
  <cols>
    <col min="1" max="1" width="37.28515625" style="1" bestFit="1" customWidth="1"/>
    <col min="2" max="2" width="27.42578125" style="1" bestFit="1" customWidth="1"/>
    <col min="3" max="3" width="11.28515625" style="1" bestFit="1" customWidth="1"/>
    <col min="4" max="4" width="12.7109375" style="1" bestFit="1" customWidth="1"/>
    <col min="5" max="5" width="11.28515625" style="1" bestFit="1" customWidth="1"/>
    <col min="6" max="6" width="12.7109375" style="1" bestFit="1" customWidth="1"/>
    <col min="7" max="8" width="8.85546875" style="1" bestFit="1" customWidth="1"/>
    <col min="9" max="16384" width="9.140625" style="1"/>
  </cols>
  <sheetData>
    <row r="1" spans="1:8" ht="15" customHeight="1" x14ac:dyDescent="0.25">
      <c r="A1" s="8" t="s">
        <v>0</v>
      </c>
      <c r="B1" s="8"/>
      <c r="C1" s="8"/>
      <c r="D1" s="8"/>
      <c r="E1" s="8"/>
      <c r="F1" s="8"/>
      <c r="G1" s="8"/>
      <c r="H1" s="8"/>
    </row>
    <row r="2" spans="1:8" ht="15" customHeight="1" x14ac:dyDescent="0.25">
      <c r="A2" s="8" t="s">
        <v>99</v>
      </c>
      <c r="B2" s="8"/>
      <c r="C2" s="8"/>
      <c r="D2" s="8"/>
      <c r="E2" s="8"/>
      <c r="F2" s="8"/>
      <c r="G2" s="8"/>
      <c r="H2" s="8"/>
    </row>
    <row r="3" spans="1:8" ht="51" x14ac:dyDescent="0.25">
      <c r="A3" s="9" t="s">
        <v>1</v>
      </c>
      <c r="B3" s="9" t="s">
        <v>2</v>
      </c>
      <c r="C3" s="10" t="s">
        <v>102</v>
      </c>
      <c r="D3" s="10" t="s">
        <v>103</v>
      </c>
      <c r="E3" s="10" t="s">
        <v>104</v>
      </c>
      <c r="F3" s="10" t="s">
        <v>105</v>
      </c>
      <c r="G3" s="10" t="s">
        <v>100</v>
      </c>
      <c r="H3" s="10" t="s">
        <v>101</v>
      </c>
    </row>
    <row r="4" spans="1:8" outlineLevel="2" x14ac:dyDescent="0.25">
      <c r="A4" s="2" t="s">
        <v>3</v>
      </c>
      <c r="B4" s="2" t="s">
        <v>4</v>
      </c>
      <c r="C4" s="3"/>
      <c r="D4" s="3"/>
      <c r="E4" s="3">
        <v>4459</v>
      </c>
      <c r="F4" s="3">
        <v>18533.25</v>
      </c>
      <c r="G4" s="4">
        <v>0</v>
      </c>
      <c r="H4" s="4">
        <v>0</v>
      </c>
    </row>
    <row r="5" spans="1:8" outlineLevel="2" x14ac:dyDescent="0.25">
      <c r="A5" s="5" t="s">
        <v>3</v>
      </c>
      <c r="B5" s="5" t="s">
        <v>5</v>
      </c>
      <c r="C5" s="6"/>
      <c r="D5" s="6"/>
      <c r="E5" s="6">
        <v>14676.48</v>
      </c>
      <c r="F5" s="6">
        <v>52935.199999999997</v>
      </c>
      <c r="G5" s="7">
        <v>0</v>
      </c>
      <c r="H5" s="7">
        <v>0</v>
      </c>
    </row>
    <row r="6" spans="1:8" outlineLevel="2" x14ac:dyDescent="0.25">
      <c r="A6" s="2" t="s">
        <v>3</v>
      </c>
      <c r="B6" s="2" t="s">
        <v>6</v>
      </c>
      <c r="C6" s="3">
        <v>300.3</v>
      </c>
      <c r="D6" s="3">
        <v>1696.15</v>
      </c>
      <c r="E6" s="3"/>
      <c r="F6" s="3"/>
      <c r="G6" s="4">
        <v>-100</v>
      </c>
      <c r="H6" s="4">
        <v>-100</v>
      </c>
    </row>
    <row r="7" spans="1:8" outlineLevel="2" x14ac:dyDescent="0.25">
      <c r="A7" s="5" t="s">
        <v>3</v>
      </c>
      <c r="B7" s="5" t="s">
        <v>7</v>
      </c>
      <c r="C7" s="6">
        <v>2184</v>
      </c>
      <c r="D7" s="6">
        <v>10327.73</v>
      </c>
      <c r="E7" s="6"/>
      <c r="F7" s="6"/>
      <c r="G7" s="7">
        <v>-100</v>
      </c>
      <c r="H7" s="7">
        <v>-100</v>
      </c>
    </row>
    <row r="8" spans="1:8" outlineLevel="2" x14ac:dyDescent="0.25">
      <c r="A8" s="2" t="s">
        <v>3</v>
      </c>
      <c r="B8" s="2" t="s">
        <v>8</v>
      </c>
      <c r="C8" s="3"/>
      <c r="D8" s="3"/>
      <c r="E8" s="3">
        <v>6368.63</v>
      </c>
      <c r="F8" s="3">
        <v>18477.66</v>
      </c>
      <c r="G8" s="4">
        <v>0</v>
      </c>
      <c r="H8" s="4">
        <v>0</v>
      </c>
    </row>
    <row r="9" spans="1:8" outlineLevel="2" x14ac:dyDescent="0.25">
      <c r="A9" s="5" t="s">
        <v>3</v>
      </c>
      <c r="B9" s="5" t="s">
        <v>9</v>
      </c>
      <c r="C9" s="6">
        <v>3549</v>
      </c>
      <c r="D9" s="6">
        <v>20638.5</v>
      </c>
      <c r="E9" s="6">
        <v>24843</v>
      </c>
      <c r="F9" s="6">
        <v>108244.97</v>
      </c>
      <c r="G9" s="7">
        <v>600</v>
      </c>
      <c r="H9" s="7">
        <v>424.48080044576881</v>
      </c>
    </row>
    <row r="10" spans="1:8" outlineLevel="2" x14ac:dyDescent="0.25">
      <c r="A10" s="2" t="s">
        <v>3</v>
      </c>
      <c r="B10" s="2" t="s">
        <v>10</v>
      </c>
      <c r="C10" s="3">
        <v>20311.2</v>
      </c>
      <c r="D10" s="3">
        <v>85073.600000000006</v>
      </c>
      <c r="E10" s="3">
        <v>1801.8</v>
      </c>
      <c r="F10" s="3">
        <v>6204.08</v>
      </c>
      <c r="G10" s="4">
        <v>-91.129032258064527</v>
      </c>
      <c r="H10" s="4">
        <v>-92.707396889281739</v>
      </c>
    </row>
    <row r="11" spans="1:8" outlineLevel="2" x14ac:dyDescent="0.25">
      <c r="A11" s="5" t="s">
        <v>3</v>
      </c>
      <c r="B11" s="5" t="s">
        <v>11</v>
      </c>
      <c r="C11" s="6"/>
      <c r="D11" s="6"/>
      <c r="E11" s="6">
        <v>12055.68</v>
      </c>
      <c r="F11" s="6">
        <v>35803.919999999998</v>
      </c>
      <c r="G11" s="7">
        <v>0</v>
      </c>
      <c r="H11" s="7">
        <v>0</v>
      </c>
    </row>
    <row r="12" spans="1:8" outlineLevel="2" x14ac:dyDescent="0.25">
      <c r="A12" s="2" t="s">
        <v>3</v>
      </c>
      <c r="B12" s="2" t="s">
        <v>12</v>
      </c>
      <c r="C12" s="3">
        <v>819</v>
      </c>
      <c r="D12" s="3">
        <v>4892</v>
      </c>
      <c r="E12" s="3">
        <v>819</v>
      </c>
      <c r="F12" s="3">
        <v>2993.5</v>
      </c>
      <c r="G12" s="4">
        <v>0</v>
      </c>
      <c r="H12" s="4">
        <v>-38.808258381030257</v>
      </c>
    </row>
    <row r="13" spans="1:8" outlineLevel="2" x14ac:dyDescent="0.25">
      <c r="A13" s="5" t="s">
        <v>3</v>
      </c>
      <c r="B13" s="5" t="s">
        <v>13</v>
      </c>
      <c r="C13" s="6"/>
      <c r="D13" s="6"/>
      <c r="E13" s="6">
        <v>120000</v>
      </c>
      <c r="F13" s="6">
        <v>340585.83</v>
      </c>
      <c r="G13" s="7">
        <v>0</v>
      </c>
      <c r="H13" s="7">
        <v>0</v>
      </c>
    </row>
    <row r="14" spans="1:8" outlineLevel="2" x14ac:dyDescent="0.25">
      <c r="A14" s="2" t="s">
        <v>3</v>
      </c>
      <c r="B14" s="2" t="s">
        <v>14</v>
      </c>
      <c r="C14" s="3"/>
      <c r="D14" s="3"/>
      <c r="E14" s="3">
        <v>1834.56</v>
      </c>
      <c r="F14" s="3">
        <v>9296.58</v>
      </c>
      <c r="G14" s="4">
        <v>0</v>
      </c>
      <c r="H14" s="4">
        <v>0</v>
      </c>
    </row>
    <row r="15" spans="1:8" outlineLevel="2" x14ac:dyDescent="0.25">
      <c r="A15" s="5" t="s">
        <v>3</v>
      </c>
      <c r="B15" s="5" t="s">
        <v>15</v>
      </c>
      <c r="C15" s="6"/>
      <c r="D15" s="6"/>
      <c r="E15" s="6">
        <v>1638</v>
      </c>
      <c r="F15" s="6">
        <v>5975</v>
      </c>
      <c r="G15" s="7">
        <v>0</v>
      </c>
      <c r="H15" s="7">
        <v>0</v>
      </c>
    </row>
    <row r="16" spans="1:8" outlineLevel="2" x14ac:dyDescent="0.25">
      <c r="A16" s="2" t="s">
        <v>3</v>
      </c>
      <c r="B16" s="2" t="s">
        <v>16</v>
      </c>
      <c r="C16" s="3"/>
      <c r="D16" s="3"/>
      <c r="E16" s="3">
        <v>7098</v>
      </c>
      <c r="F16" s="3">
        <v>23238</v>
      </c>
      <c r="G16" s="4">
        <v>0</v>
      </c>
      <c r="H16" s="4">
        <v>0</v>
      </c>
    </row>
    <row r="17" spans="1:8" outlineLevel="2" x14ac:dyDescent="0.25">
      <c r="A17" s="5" t="s">
        <v>3</v>
      </c>
      <c r="B17" s="5" t="s">
        <v>17</v>
      </c>
      <c r="C17" s="6"/>
      <c r="D17" s="6"/>
      <c r="E17" s="6">
        <v>5252</v>
      </c>
      <c r="F17" s="6">
        <v>4449.08</v>
      </c>
      <c r="G17" s="7">
        <v>0</v>
      </c>
      <c r="H17" s="7">
        <v>0</v>
      </c>
    </row>
    <row r="18" spans="1:8" outlineLevel="2" x14ac:dyDescent="0.25">
      <c r="A18" s="2" t="s">
        <v>3</v>
      </c>
      <c r="B18" s="2" t="s">
        <v>18</v>
      </c>
      <c r="C18" s="3">
        <v>3603.6</v>
      </c>
      <c r="D18" s="3">
        <v>18147.849999999999</v>
      </c>
      <c r="E18" s="3">
        <v>2511.6</v>
      </c>
      <c r="F18" s="3">
        <v>9608.56</v>
      </c>
      <c r="G18" s="4">
        <v>-30.303030303030305</v>
      </c>
      <c r="H18" s="4">
        <v>-47.054003642304735</v>
      </c>
    </row>
    <row r="19" spans="1:8" outlineLevel="2" x14ac:dyDescent="0.25">
      <c r="A19" s="5" t="s">
        <v>3</v>
      </c>
      <c r="B19" s="5" t="s">
        <v>19</v>
      </c>
      <c r="C19" s="6"/>
      <c r="D19" s="6"/>
      <c r="E19" s="6">
        <v>1638</v>
      </c>
      <c r="F19" s="6">
        <v>5826</v>
      </c>
      <c r="G19" s="7">
        <v>0</v>
      </c>
      <c r="H19" s="7">
        <v>0</v>
      </c>
    </row>
    <row r="20" spans="1:8" outlineLevel="2" x14ac:dyDescent="0.25">
      <c r="A20" s="2" t="s">
        <v>3</v>
      </c>
      <c r="B20" s="2" t="s">
        <v>20</v>
      </c>
      <c r="C20" s="3">
        <v>6006</v>
      </c>
      <c r="D20" s="3">
        <v>27500</v>
      </c>
      <c r="E20" s="3">
        <v>5733</v>
      </c>
      <c r="F20" s="3">
        <v>26403.4</v>
      </c>
      <c r="G20" s="4">
        <v>-4.5454545454545459</v>
      </c>
      <c r="H20" s="4">
        <v>-3.9876363636363585</v>
      </c>
    </row>
    <row r="21" spans="1:8" outlineLevel="1" x14ac:dyDescent="0.25">
      <c r="A21" s="12" t="s">
        <v>106</v>
      </c>
      <c r="B21" s="13"/>
      <c r="C21" s="14">
        <f>SUBTOTAL(9,C4:C20)</f>
        <v>36773.1</v>
      </c>
      <c r="D21" s="14">
        <f>SUBTOTAL(9,D4:D20)</f>
        <v>168275.83000000002</v>
      </c>
      <c r="E21" s="14">
        <f>SUBTOTAL(9,E4:E20)</f>
        <v>210728.75</v>
      </c>
      <c r="F21" s="14">
        <f>SUBTOTAL(9,F4:F20)</f>
        <v>668575.03</v>
      </c>
      <c r="G21" s="11">
        <f>(E21/C21-1)*100</f>
        <v>473.05136091327631</v>
      </c>
      <c r="H21" s="11">
        <f>(F21/D21-1)*100</f>
        <v>297.30900747897067</v>
      </c>
    </row>
    <row r="22" spans="1:8" outlineLevel="2" x14ac:dyDescent="0.25">
      <c r="A22" s="5" t="s">
        <v>21</v>
      </c>
      <c r="B22" s="5" t="s">
        <v>22</v>
      </c>
      <c r="C22" s="6">
        <v>20966.400000000001</v>
      </c>
      <c r="D22" s="6">
        <v>155905.57</v>
      </c>
      <c r="E22" s="6">
        <v>29798.04</v>
      </c>
      <c r="F22" s="6">
        <v>143338.26</v>
      </c>
      <c r="G22" s="7">
        <v>42.122825091575088</v>
      </c>
      <c r="H22" s="7">
        <v>-8.0608473449665698</v>
      </c>
    </row>
    <row r="23" spans="1:8" outlineLevel="2" x14ac:dyDescent="0.25">
      <c r="A23" s="2" t="s">
        <v>21</v>
      </c>
      <c r="B23" s="2" t="s">
        <v>23</v>
      </c>
      <c r="C23" s="3"/>
      <c r="D23" s="3"/>
      <c r="E23" s="3">
        <v>354.9</v>
      </c>
      <c r="F23" s="3">
        <v>1206.54</v>
      </c>
      <c r="G23" s="4">
        <v>0</v>
      </c>
      <c r="H23" s="4">
        <v>0</v>
      </c>
    </row>
    <row r="24" spans="1:8" outlineLevel="2" x14ac:dyDescent="0.25">
      <c r="A24" s="5" t="s">
        <v>21</v>
      </c>
      <c r="B24" s="5" t="s">
        <v>24</v>
      </c>
      <c r="C24" s="6">
        <v>22116.639999999999</v>
      </c>
      <c r="D24" s="6">
        <v>117920</v>
      </c>
      <c r="E24" s="6"/>
      <c r="F24" s="6"/>
      <c r="G24" s="7">
        <v>-100</v>
      </c>
      <c r="H24" s="7">
        <v>-100</v>
      </c>
    </row>
    <row r="25" spans="1:8" outlineLevel="2" x14ac:dyDescent="0.25">
      <c r="A25" s="2" t="s">
        <v>21</v>
      </c>
      <c r="B25" s="2" t="s">
        <v>25</v>
      </c>
      <c r="C25" s="3">
        <v>109156.32</v>
      </c>
      <c r="D25" s="3">
        <v>667590.5</v>
      </c>
      <c r="E25" s="3">
        <v>15593.76</v>
      </c>
      <c r="F25" s="3">
        <v>105486.17</v>
      </c>
      <c r="G25" s="4">
        <v>-85.714285714285722</v>
      </c>
      <c r="H25" s="4">
        <v>-84.19897077624681</v>
      </c>
    </row>
    <row r="26" spans="1:8" outlineLevel="2" x14ac:dyDescent="0.25">
      <c r="A26" s="5" t="s">
        <v>21</v>
      </c>
      <c r="B26" s="5" t="s">
        <v>26</v>
      </c>
      <c r="C26" s="6">
        <v>25387.18</v>
      </c>
      <c r="D26" s="6">
        <v>149894.5</v>
      </c>
      <c r="E26" s="6">
        <v>3003</v>
      </c>
      <c r="F26" s="6">
        <v>11193</v>
      </c>
      <c r="G26" s="7">
        <v>-88.171195067746794</v>
      </c>
      <c r="H26" s="7">
        <v>-92.532748032783061</v>
      </c>
    </row>
    <row r="27" spans="1:8" outlineLevel="2" x14ac:dyDescent="0.25">
      <c r="A27" s="2" t="s">
        <v>21</v>
      </c>
      <c r="B27" s="2" t="s">
        <v>27</v>
      </c>
      <c r="C27" s="3"/>
      <c r="D27" s="3"/>
      <c r="E27" s="3">
        <v>19110</v>
      </c>
      <c r="F27" s="3">
        <v>47674.720000000001</v>
      </c>
      <c r="G27" s="4">
        <v>0</v>
      </c>
      <c r="H27" s="4">
        <v>0</v>
      </c>
    </row>
    <row r="28" spans="1:8" outlineLevel="2" x14ac:dyDescent="0.25">
      <c r="A28" s="5" t="s">
        <v>21</v>
      </c>
      <c r="B28" s="5" t="s">
        <v>28</v>
      </c>
      <c r="C28" s="6"/>
      <c r="D28" s="6"/>
      <c r="E28" s="6">
        <v>72000</v>
      </c>
      <c r="F28" s="6">
        <v>171065.19</v>
      </c>
      <c r="G28" s="7">
        <v>0</v>
      </c>
      <c r="H28" s="7">
        <v>0</v>
      </c>
    </row>
    <row r="29" spans="1:8" outlineLevel="1" x14ac:dyDescent="0.25">
      <c r="A29" s="13" t="s">
        <v>107</v>
      </c>
      <c r="B29" s="13"/>
      <c r="C29" s="14">
        <f>SUBTOTAL(9,C22:C28)</f>
        <v>177626.54</v>
      </c>
      <c r="D29" s="14">
        <f>SUBTOTAL(9,D22:D28)</f>
        <v>1091310.57</v>
      </c>
      <c r="E29" s="14">
        <f>SUBTOTAL(9,E22:E28)</f>
        <v>139859.70000000001</v>
      </c>
      <c r="F29" s="14">
        <f>SUBTOTAL(9,F22:F28)</f>
        <v>479963.88000000006</v>
      </c>
      <c r="G29" s="11">
        <f>(E29/C29-1)*100</f>
        <v>-21.261935294128907</v>
      </c>
      <c r="H29" s="11">
        <f>(F29/D29-1)*100</f>
        <v>-56.019496814733508</v>
      </c>
    </row>
    <row r="30" spans="1:8" outlineLevel="2" x14ac:dyDescent="0.25">
      <c r="A30" s="2" t="s">
        <v>29</v>
      </c>
      <c r="B30" s="2" t="s">
        <v>30</v>
      </c>
      <c r="C30" s="3">
        <v>26011.439999999999</v>
      </c>
      <c r="D30" s="3">
        <v>120276</v>
      </c>
      <c r="E30" s="3">
        <v>153171.35999999999</v>
      </c>
      <c r="F30" s="3">
        <v>476022.44</v>
      </c>
      <c r="G30" s="4">
        <v>488.86151631743564</v>
      </c>
      <c r="H30" s="4">
        <v>295.77508397352756</v>
      </c>
    </row>
    <row r="31" spans="1:8" outlineLevel="2" x14ac:dyDescent="0.25">
      <c r="A31" s="5" t="s">
        <v>29</v>
      </c>
      <c r="B31" s="5" t="s">
        <v>31</v>
      </c>
      <c r="C31" s="6"/>
      <c r="D31" s="6"/>
      <c r="E31" s="6">
        <v>17356.560000000001</v>
      </c>
      <c r="F31" s="6">
        <v>63298.69</v>
      </c>
      <c r="G31" s="7">
        <v>0</v>
      </c>
      <c r="H31" s="7">
        <v>0</v>
      </c>
    </row>
    <row r="32" spans="1:8" outlineLevel="2" x14ac:dyDescent="0.25">
      <c r="A32" s="2" t="s">
        <v>29</v>
      </c>
      <c r="B32" s="2" t="s">
        <v>32</v>
      </c>
      <c r="C32" s="3">
        <v>55447.58</v>
      </c>
      <c r="D32" s="3">
        <v>273541.2</v>
      </c>
      <c r="E32" s="3">
        <v>112615.23</v>
      </c>
      <c r="F32" s="3">
        <v>428870.54</v>
      </c>
      <c r="G32" s="4">
        <v>103.10215522480871</v>
      </c>
      <c r="H32" s="4">
        <v>56.784623303546212</v>
      </c>
    </row>
    <row r="33" spans="1:8" outlineLevel="2" x14ac:dyDescent="0.25">
      <c r="A33" s="5" t="s">
        <v>29</v>
      </c>
      <c r="B33" s="5" t="s">
        <v>33</v>
      </c>
      <c r="C33" s="6">
        <v>114305.1</v>
      </c>
      <c r="D33" s="6">
        <v>559972.31999999995</v>
      </c>
      <c r="E33" s="6">
        <v>139743.56</v>
      </c>
      <c r="F33" s="6">
        <v>489518.26</v>
      </c>
      <c r="G33" s="7">
        <v>22.254877516401272</v>
      </c>
      <c r="H33" s="7">
        <v>-12.581704038513895</v>
      </c>
    </row>
    <row r="34" spans="1:8" outlineLevel="2" x14ac:dyDescent="0.25">
      <c r="A34" s="2" t="s">
        <v>29</v>
      </c>
      <c r="B34" s="2" t="s">
        <v>34</v>
      </c>
      <c r="C34" s="3">
        <v>9296.6</v>
      </c>
      <c r="D34" s="3">
        <v>48734.73</v>
      </c>
      <c r="E34" s="3">
        <v>26070.86</v>
      </c>
      <c r="F34" s="3">
        <v>95937.2</v>
      </c>
      <c r="G34" s="4">
        <v>180.43435234386766</v>
      </c>
      <c r="H34" s="4">
        <v>96.855917740797963</v>
      </c>
    </row>
    <row r="35" spans="1:8" outlineLevel="2" x14ac:dyDescent="0.25">
      <c r="A35" s="5" t="s">
        <v>29</v>
      </c>
      <c r="B35" s="5" t="s">
        <v>35</v>
      </c>
      <c r="C35" s="6">
        <v>1269.5999999999999</v>
      </c>
      <c r="D35" s="6">
        <v>6516.52</v>
      </c>
      <c r="E35" s="6">
        <v>2341.7199999999998</v>
      </c>
      <c r="F35" s="6">
        <v>8622.2099999999991</v>
      </c>
      <c r="G35" s="7">
        <v>84.445494643982357</v>
      </c>
      <c r="H35" s="7">
        <v>32.313105768109338</v>
      </c>
    </row>
    <row r="36" spans="1:8" outlineLevel="2" x14ac:dyDescent="0.25">
      <c r="A36" s="2" t="s">
        <v>29</v>
      </c>
      <c r="B36" s="2" t="s">
        <v>36</v>
      </c>
      <c r="C36" s="3">
        <v>380879.04</v>
      </c>
      <c r="D36" s="3">
        <v>1689703.46</v>
      </c>
      <c r="E36" s="3">
        <v>543949.77</v>
      </c>
      <c r="F36" s="3">
        <v>1948161.52</v>
      </c>
      <c r="G36" s="4">
        <v>42.814309235814093</v>
      </c>
      <c r="H36" s="4">
        <v>15.296060292141444</v>
      </c>
    </row>
    <row r="37" spans="1:8" outlineLevel="2" x14ac:dyDescent="0.25">
      <c r="A37" s="5" t="s">
        <v>29</v>
      </c>
      <c r="B37" s="5" t="s">
        <v>37</v>
      </c>
      <c r="C37" s="6">
        <v>13944.84</v>
      </c>
      <c r="D37" s="6">
        <v>76582.3</v>
      </c>
      <c r="E37" s="6">
        <v>19669.650000000001</v>
      </c>
      <c r="F37" s="6">
        <v>83303.350000000006</v>
      </c>
      <c r="G37" s="7">
        <v>41.05324980422867</v>
      </c>
      <c r="H37" s="7">
        <v>8.7762446413858051</v>
      </c>
    </row>
    <row r="38" spans="1:8" outlineLevel="2" x14ac:dyDescent="0.25">
      <c r="A38" s="2" t="s">
        <v>29</v>
      </c>
      <c r="B38" s="2" t="s">
        <v>38</v>
      </c>
      <c r="C38" s="3">
        <v>6437.34</v>
      </c>
      <c r="D38" s="3">
        <v>39147.74</v>
      </c>
      <c r="E38" s="3">
        <v>6988.8</v>
      </c>
      <c r="F38" s="3">
        <v>32751.1</v>
      </c>
      <c r="G38" s="4">
        <v>8.5665818490245975</v>
      </c>
      <c r="H38" s="4">
        <v>-16.339742728443586</v>
      </c>
    </row>
    <row r="39" spans="1:8" outlineLevel="2" x14ac:dyDescent="0.25">
      <c r="A39" s="5" t="s">
        <v>29</v>
      </c>
      <c r="B39" s="5" t="s">
        <v>39</v>
      </c>
      <c r="C39" s="6"/>
      <c r="D39" s="6"/>
      <c r="E39" s="6">
        <v>4258.8</v>
      </c>
      <c r="F39" s="6">
        <v>20872.8</v>
      </c>
      <c r="G39" s="7">
        <v>0</v>
      </c>
      <c r="H39" s="7">
        <v>0</v>
      </c>
    </row>
    <row r="40" spans="1:8" outlineLevel="2" x14ac:dyDescent="0.25">
      <c r="A40" s="2" t="s">
        <v>29</v>
      </c>
      <c r="B40" s="2" t="s">
        <v>40</v>
      </c>
      <c r="C40" s="3">
        <v>39057.199999999997</v>
      </c>
      <c r="D40" s="3">
        <v>176415.23</v>
      </c>
      <c r="E40" s="3">
        <v>78935.81</v>
      </c>
      <c r="F40" s="3">
        <v>286627.55</v>
      </c>
      <c r="G40" s="4">
        <v>102.10309494792254</v>
      </c>
      <c r="H40" s="4">
        <v>62.473245648915899</v>
      </c>
    </row>
    <row r="41" spans="1:8" outlineLevel="1" x14ac:dyDescent="0.25">
      <c r="A41" s="13" t="s">
        <v>108</v>
      </c>
      <c r="B41" s="13"/>
      <c r="C41" s="14">
        <f>SUBTOTAL(9,C30:C40)</f>
        <v>646648.73999999987</v>
      </c>
      <c r="D41" s="14">
        <f>SUBTOTAL(9,D30:D40)</f>
        <v>2990889.5</v>
      </c>
      <c r="E41" s="14">
        <f>SUBTOTAL(9,E30:E40)</f>
        <v>1105102.1200000001</v>
      </c>
      <c r="F41" s="14">
        <f>SUBTOTAL(9,F30:F40)</f>
        <v>3933985.6599999997</v>
      </c>
      <c r="G41" s="11">
        <f>(E41/C41-1)*100</f>
        <v>70.89681795405653</v>
      </c>
      <c r="H41" s="11">
        <f>(F41/D41-1)*100</f>
        <v>31.53229699726452</v>
      </c>
    </row>
    <row r="42" spans="1:8" outlineLevel="2" x14ac:dyDescent="0.25">
      <c r="A42" s="5" t="s">
        <v>41</v>
      </c>
      <c r="B42" s="5" t="s">
        <v>42</v>
      </c>
      <c r="C42" s="6">
        <v>10810.8</v>
      </c>
      <c r="D42" s="6">
        <v>42530.400000000001</v>
      </c>
      <c r="E42" s="6"/>
      <c r="F42" s="6"/>
      <c r="G42" s="7">
        <v>-100</v>
      </c>
      <c r="H42" s="7">
        <v>-100</v>
      </c>
    </row>
    <row r="43" spans="1:8" outlineLevel="2" x14ac:dyDescent="0.25">
      <c r="A43" s="2" t="s">
        <v>41</v>
      </c>
      <c r="B43" s="2" t="s">
        <v>43</v>
      </c>
      <c r="C43" s="3">
        <v>58968</v>
      </c>
      <c r="D43" s="3">
        <v>288821.84999999998</v>
      </c>
      <c r="E43" s="3"/>
      <c r="F43" s="3"/>
      <c r="G43" s="4">
        <v>-100</v>
      </c>
      <c r="H43" s="4">
        <v>-100</v>
      </c>
    </row>
    <row r="44" spans="1:8" outlineLevel="2" x14ac:dyDescent="0.25">
      <c r="A44" s="5" t="s">
        <v>41</v>
      </c>
      <c r="B44" s="5" t="s">
        <v>44</v>
      </c>
      <c r="C44" s="6"/>
      <c r="D44" s="6"/>
      <c r="E44" s="6">
        <v>5896.8</v>
      </c>
      <c r="F44" s="6">
        <v>18576</v>
      </c>
      <c r="G44" s="7">
        <v>0</v>
      </c>
      <c r="H44" s="7">
        <v>0</v>
      </c>
    </row>
    <row r="45" spans="1:8" outlineLevel="2" x14ac:dyDescent="0.25">
      <c r="A45" s="2" t="s">
        <v>41</v>
      </c>
      <c r="B45" s="2" t="s">
        <v>45</v>
      </c>
      <c r="C45" s="3">
        <v>4095</v>
      </c>
      <c r="D45" s="3">
        <v>22380</v>
      </c>
      <c r="E45" s="3">
        <v>3276</v>
      </c>
      <c r="F45" s="3">
        <v>10527</v>
      </c>
      <c r="G45" s="4">
        <v>-20</v>
      </c>
      <c r="H45" s="4">
        <v>-52.962466487935657</v>
      </c>
    </row>
    <row r="46" spans="1:8" outlineLevel="2" x14ac:dyDescent="0.25">
      <c r="A46" s="5" t="s">
        <v>41</v>
      </c>
      <c r="B46" s="5" t="s">
        <v>46</v>
      </c>
      <c r="C46" s="6"/>
      <c r="D46" s="6"/>
      <c r="E46" s="6">
        <v>1092</v>
      </c>
      <c r="F46" s="6">
        <v>3730</v>
      </c>
      <c r="G46" s="7">
        <v>0</v>
      </c>
      <c r="H46" s="7">
        <v>0</v>
      </c>
    </row>
    <row r="47" spans="1:8" outlineLevel="2" x14ac:dyDescent="0.25">
      <c r="A47" s="2" t="s">
        <v>41</v>
      </c>
      <c r="B47" s="2" t="s">
        <v>47</v>
      </c>
      <c r="C47" s="3"/>
      <c r="D47" s="3"/>
      <c r="E47" s="3">
        <v>928.2</v>
      </c>
      <c r="F47" s="3">
        <v>3197.5</v>
      </c>
      <c r="G47" s="4">
        <v>0</v>
      </c>
      <c r="H47" s="4">
        <v>0</v>
      </c>
    </row>
    <row r="48" spans="1:8" outlineLevel="2" x14ac:dyDescent="0.25">
      <c r="A48" s="5" t="s">
        <v>41</v>
      </c>
      <c r="B48" s="5" t="s">
        <v>48</v>
      </c>
      <c r="C48" s="6">
        <v>87360</v>
      </c>
      <c r="D48" s="6">
        <v>412973.16</v>
      </c>
      <c r="E48" s="6">
        <v>125803.86</v>
      </c>
      <c r="F48" s="6">
        <v>478502.32</v>
      </c>
      <c r="G48" s="7">
        <v>44.006250000000001</v>
      </c>
      <c r="H48" s="7">
        <v>15.867655902867886</v>
      </c>
    </row>
    <row r="49" spans="1:8" outlineLevel="1" x14ac:dyDescent="0.25">
      <c r="A49" s="13" t="s">
        <v>109</v>
      </c>
      <c r="B49" s="13"/>
      <c r="C49" s="14">
        <f>SUBTOTAL(9,C42:C48)</f>
        <v>161233.79999999999</v>
      </c>
      <c r="D49" s="14">
        <f>SUBTOTAL(9,D42:D48)</f>
        <v>766705.40999999992</v>
      </c>
      <c r="E49" s="14">
        <f>SUBTOTAL(9,E42:E48)</f>
        <v>136996.85999999999</v>
      </c>
      <c r="F49" s="14">
        <f>SUBTOTAL(9,F42:F48)</f>
        <v>514532.82</v>
      </c>
      <c r="G49" s="11">
        <f>(E49/C49-1)*100</f>
        <v>-15.032170673890965</v>
      </c>
      <c r="H49" s="11">
        <f>(F49/D49-1)*100</f>
        <v>-32.890414846557547</v>
      </c>
    </row>
    <row r="50" spans="1:8" outlineLevel="2" x14ac:dyDescent="0.25">
      <c r="A50" s="2" t="s">
        <v>49</v>
      </c>
      <c r="B50" s="2" t="s">
        <v>50</v>
      </c>
      <c r="C50" s="3"/>
      <c r="D50" s="3"/>
      <c r="E50" s="3">
        <v>546</v>
      </c>
      <c r="F50" s="3">
        <v>2241.6</v>
      </c>
      <c r="G50" s="4">
        <v>0</v>
      </c>
      <c r="H50" s="4">
        <v>0</v>
      </c>
    </row>
    <row r="51" spans="1:8" outlineLevel="2" x14ac:dyDescent="0.25">
      <c r="A51" s="5" t="s">
        <v>49</v>
      </c>
      <c r="B51" s="5" t="s">
        <v>51</v>
      </c>
      <c r="C51" s="6"/>
      <c r="D51" s="6"/>
      <c r="E51" s="6">
        <v>15015</v>
      </c>
      <c r="F51" s="6">
        <v>61676.160000000003</v>
      </c>
      <c r="G51" s="7">
        <v>0</v>
      </c>
      <c r="H51" s="7">
        <v>0</v>
      </c>
    </row>
    <row r="52" spans="1:8" outlineLevel="2" x14ac:dyDescent="0.25">
      <c r="A52" s="2" t="s">
        <v>49</v>
      </c>
      <c r="B52" s="2" t="s">
        <v>52</v>
      </c>
      <c r="C52" s="3">
        <v>24000</v>
      </c>
      <c r="D52" s="3">
        <v>38931.58</v>
      </c>
      <c r="E52" s="3">
        <v>15200</v>
      </c>
      <c r="F52" s="3">
        <v>38000</v>
      </c>
      <c r="G52" s="4">
        <v>-36.666666666666664</v>
      </c>
      <c r="H52" s="4">
        <v>-2.3928646101699487</v>
      </c>
    </row>
    <row r="53" spans="1:8" outlineLevel="2" x14ac:dyDescent="0.25">
      <c r="A53" s="5" t="s">
        <v>49</v>
      </c>
      <c r="B53" s="5" t="s">
        <v>53</v>
      </c>
      <c r="C53" s="6">
        <v>5503.68</v>
      </c>
      <c r="D53" s="6">
        <v>27638.37</v>
      </c>
      <c r="E53" s="6">
        <v>8845.2000000000007</v>
      </c>
      <c r="F53" s="6">
        <v>34022.199999999997</v>
      </c>
      <c r="G53" s="7">
        <v>60.714285714285722</v>
      </c>
      <c r="H53" s="7">
        <v>23.097708005211587</v>
      </c>
    </row>
    <row r="54" spans="1:8" outlineLevel="2" x14ac:dyDescent="0.25">
      <c r="A54" s="2" t="s">
        <v>49</v>
      </c>
      <c r="B54" s="2" t="s">
        <v>54</v>
      </c>
      <c r="C54" s="3">
        <v>7280</v>
      </c>
      <c r="D54" s="3">
        <v>32261.15</v>
      </c>
      <c r="E54" s="3">
        <v>5460</v>
      </c>
      <c r="F54" s="3">
        <v>15991.59</v>
      </c>
      <c r="G54" s="4">
        <v>-25</v>
      </c>
      <c r="H54" s="4">
        <v>-50.430812292804198</v>
      </c>
    </row>
    <row r="55" spans="1:8" outlineLevel="2" x14ac:dyDescent="0.25">
      <c r="A55" s="5" t="s">
        <v>49</v>
      </c>
      <c r="B55" s="5" t="s">
        <v>55</v>
      </c>
      <c r="C55" s="6"/>
      <c r="D55" s="6"/>
      <c r="E55" s="6">
        <v>28282.799999999999</v>
      </c>
      <c r="F55" s="6">
        <v>104532.92</v>
      </c>
      <c r="G55" s="7">
        <v>0</v>
      </c>
      <c r="H55" s="7">
        <v>0</v>
      </c>
    </row>
    <row r="56" spans="1:8" outlineLevel="2" x14ac:dyDescent="0.25">
      <c r="A56" s="2" t="s">
        <v>49</v>
      </c>
      <c r="B56" s="2" t="s">
        <v>56</v>
      </c>
      <c r="C56" s="3">
        <v>17675.39</v>
      </c>
      <c r="D56" s="3">
        <v>90972.34</v>
      </c>
      <c r="E56" s="3">
        <v>31864.560000000001</v>
      </c>
      <c r="F56" s="3">
        <v>117555.14</v>
      </c>
      <c r="G56" s="4">
        <v>80.276418228961305</v>
      </c>
      <c r="H56" s="4">
        <v>29.220749955426019</v>
      </c>
    </row>
    <row r="57" spans="1:8" outlineLevel="2" x14ac:dyDescent="0.25">
      <c r="A57" s="5" t="s">
        <v>49</v>
      </c>
      <c r="B57" s="5" t="s">
        <v>57</v>
      </c>
      <c r="C57" s="6">
        <v>242973.64</v>
      </c>
      <c r="D57" s="6">
        <v>901978.67</v>
      </c>
      <c r="E57" s="6">
        <v>311604.83</v>
      </c>
      <c r="F57" s="6">
        <v>899680.49</v>
      </c>
      <c r="G57" s="7">
        <v>28.246352155731788</v>
      </c>
      <c r="H57" s="7">
        <v>-0.25479316489823989</v>
      </c>
    </row>
    <row r="58" spans="1:8" outlineLevel="2" x14ac:dyDescent="0.25">
      <c r="A58" s="2" t="s">
        <v>49</v>
      </c>
      <c r="B58" s="2" t="s">
        <v>58</v>
      </c>
      <c r="C58" s="3">
        <v>43680</v>
      </c>
      <c r="D58" s="3">
        <v>177600</v>
      </c>
      <c r="E58" s="3">
        <v>403949</v>
      </c>
      <c r="F58" s="3">
        <v>1222290.07</v>
      </c>
      <c r="G58" s="4">
        <v>824.79166666666663</v>
      </c>
      <c r="H58" s="4">
        <v>588.22639076576581</v>
      </c>
    </row>
    <row r="59" spans="1:8" outlineLevel="1" x14ac:dyDescent="0.25">
      <c r="A59" s="13" t="s">
        <v>110</v>
      </c>
      <c r="B59" s="13"/>
      <c r="C59" s="14">
        <f>SUBTOTAL(9,C50:C58)</f>
        <v>341112.71</v>
      </c>
      <c r="D59" s="14">
        <f>SUBTOTAL(9,D50:D58)</f>
        <v>1269382.1100000001</v>
      </c>
      <c r="E59" s="14">
        <f>SUBTOTAL(9,E50:E58)</f>
        <v>820767.39</v>
      </c>
      <c r="F59" s="14">
        <f>SUBTOTAL(9,F50:F58)</f>
        <v>2495990.17</v>
      </c>
      <c r="G59" s="11">
        <f>(E59/C59-1)*100</f>
        <v>140.61471939875821</v>
      </c>
      <c r="H59" s="11">
        <f>(F59/D59-1)*100</f>
        <v>96.630325127238464</v>
      </c>
    </row>
    <row r="60" spans="1:8" outlineLevel="2" x14ac:dyDescent="0.25">
      <c r="A60" s="5" t="s">
        <v>59</v>
      </c>
      <c r="B60" s="5" t="s">
        <v>60</v>
      </c>
      <c r="C60" s="6">
        <v>16760.099999999999</v>
      </c>
      <c r="D60" s="6">
        <v>78830.73</v>
      </c>
      <c r="E60" s="6">
        <v>4914</v>
      </c>
      <c r="F60" s="6">
        <v>15715.63</v>
      </c>
      <c r="G60" s="7">
        <v>-70.680365868938722</v>
      </c>
      <c r="H60" s="7">
        <v>-80.064081608783781</v>
      </c>
    </row>
    <row r="61" spans="1:8" outlineLevel="2" x14ac:dyDescent="0.25">
      <c r="A61" s="2" t="s">
        <v>59</v>
      </c>
      <c r="B61" s="2" t="s">
        <v>61</v>
      </c>
      <c r="C61" s="3">
        <v>2293.1999999999998</v>
      </c>
      <c r="D61" s="3">
        <v>14556.57</v>
      </c>
      <c r="E61" s="3"/>
      <c r="F61" s="3"/>
      <c r="G61" s="4">
        <v>-100</v>
      </c>
      <c r="H61" s="4">
        <v>-100</v>
      </c>
    </row>
    <row r="62" spans="1:8" outlineLevel="2" x14ac:dyDescent="0.25">
      <c r="A62" s="5" t="s">
        <v>59</v>
      </c>
      <c r="B62" s="5" t="s">
        <v>62</v>
      </c>
      <c r="C62" s="6"/>
      <c r="D62" s="6"/>
      <c r="E62" s="6">
        <v>3712.8</v>
      </c>
      <c r="F62" s="6">
        <v>10785.42</v>
      </c>
      <c r="G62" s="7">
        <v>0</v>
      </c>
      <c r="H62" s="7">
        <v>0</v>
      </c>
    </row>
    <row r="63" spans="1:8" outlineLevel="2" x14ac:dyDescent="0.25">
      <c r="A63" s="2" t="s">
        <v>59</v>
      </c>
      <c r="B63" s="2" t="s">
        <v>63</v>
      </c>
      <c r="C63" s="3">
        <v>4804</v>
      </c>
      <c r="D63" s="3">
        <v>29386.240000000002</v>
      </c>
      <c r="E63" s="3"/>
      <c r="F63" s="3"/>
      <c r="G63" s="4">
        <v>-100</v>
      </c>
      <c r="H63" s="4">
        <v>-100</v>
      </c>
    </row>
    <row r="64" spans="1:8" outlineLevel="1" x14ac:dyDescent="0.25">
      <c r="A64" s="13" t="s">
        <v>111</v>
      </c>
      <c r="B64" s="13"/>
      <c r="C64" s="14">
        <f>SUBTOTAL(9,C60:C63)</f>
        <v>23857.3</v>
      </c>
      <c r="D64" s="14">
        <f>SUBTOTAL(9,D60:D63)</f>
        <v>122773.54</v>
      </c>
      <c r="E64" s="14">
        <f>SUBTOTAL(9,E60:E63)</f>
        <v>8626.7999999999993</v>
      </c>
      <c r="F64" s="14">
        <f>SUBTOTAL(9,F60:F63)</f>
        <v>26501.05</v>
      </c>
      <c r="G64" s="11">
        <f>(E64/C64-1)*100</f>
        <v>-63.839998658691478</v>
      </c>
      <c r="H64" s="11">
        <f>(F64/D64-1)*100</f>
        <v>-78.41468935407417</v>
      </c>
    </row>
    <row r="65" spans="1:8" outlineLevel="2" x14ac:dyDescent="0.25">
      <c r="A65" s="5" t="s">
        <v>64</v>
      </c>
      <c r="B65" s="5" t="s">
        <v>65</v>
      </c>
      <c r="C65" s="6">
        <v>3403740.64</v>
      </c>
      <c r="D65" s="6">
        <v>14250408.23</v>
      </c>
      <c r="E65" s="6">
        <v>6896142.6900000004</v>
      </c>
      <c r="F65" s="6">
        <v>17214505.98</v>
      </c>
      <c r="G65" s="7">
        <v>102.60482273408469</v>
      </c>
      <c r="H65" s="7">
        <v>20.800090089770009</v>
      </c>
    </row>
    <row r="66" spans="1:8" outlineLevel="2" x14ac:dyDescent="0.25">
      <c r="A66" s="2" t="s">
        <v>64</v>
      </c>
      <c r="B66" s="2" t="s">
        <v>66</v>
      </c>
      <c r="C66" s="3">
        <v>104511.67999999999</v>
      </c>
      <c r="D66" s="3">
        <v>418916.37</v>
      </c>
      <c r="E66" s="3">
        <v>182080.08</v>
      </c>
      <c r="F66" s="3">
        <v>568438.47</v>
      </c>
      <c r="G66" s="4">
        <v>74.219838395096119</v>
      </c>
      <c r="H66" s="4">
        <v>35.692589430200584</v>
      </c>
    </row>
    <row r="67" spans="1:8" outlineLevel="2" x14ac:dyDescent="0.25">
      <c r="A67" s="5" t="s">
        <v>64</v>
      </c>
      <c r="B67" s="5" t="s">
        <v>67</v>
      </c>
      <c r="C67" s="6"/>
      <c r="D67" s="6"/>
      <c r="E67" s="6">
        <v>10155.6</v>
      </c>
      <c r="F67" s="6">
        <v>43027.199999999997</v>
      </c>
      <c r="G67" s="7">
        <v>0</v>
      </c>
      <c r="H67" s="7">
        <v>0</v>
      </c>
    </row>
    <row r="68" spans="1:8" outlineLevel="1" x14ac:dyDescent="0.25">
      <c r="A68" s="13" t="s">
        <v>112</v>
      </c>
      <c r="B68" s="13"/>
      <c r="C68" s="14">
        <f>SUBTOTAL(9,C65:C67)</f>
        <v>3508252.3200000003</v>
      </c>
      <c r="D68" s="14">
        <f>SUBTOTAL(9,D65:D67)</f>
        <v>14669324.6</v>
      </c>
      <c r="E68" s="14">
        <f>SUBTOTAL(9,E65:E67)</f>
        <v>7088378.3700000001</v>
      </c>
      <c r="F68" s="14">
        <f>SUBTOTAL(9,F65:F67)</f>
        <v>17825971.649999999</v>
      </c>
      <c r="G68" s="11">
        <f>(E68/C68-1)*100</f>
        <v>102.04870469521987</v>
      </c>
      <c r="H68" s="11">
        <f>(F68/D68-1)*100</f>
        <v>21.518693846341087</v>
      </c>
    </row>
    <row r="69" spans="1:8" outlineLevel="2" x14ac:dyDescent="0.25">
      <c r="A69" s="2" t="s">
        <v>68</v>
      </c>
      <c r="B69" s="2" t="s">
        <v>69</v>
      </c>
      <c r="C69" s="3">
        <v>46031.44</v>
      </c>
      <c r="D69" s="3">
        <v>201285.56</v>
      </c>
      <c r="E69" s="3">
        <v>159358.07999999999</v>
      </c>
      <c r="F69" s="3">
        <v>484491.35</v>
      </c>
      <c r="G69" s="4">
        <v>246.19399262764748</v>
      </c>
      <c r="H69" s="4">
        <v>140.69851309751181</v>
      </c>
    </row>
    <row r="70" spans="1:8" outlineLevel="2" x14ac:dyDescent="0.25">
      <c r="A70" s="5" t="s">
        <v>68</v>
      </c>
      <c r="B70" s="5" t="s">
        <v>70</v>
      </c>
      <c r="C70" s="6"/>
      <c r="D70" s="6"/>
      <c r="E70" s="6">
        <v>15178.8</v>
      </c>
      <c r="F70" s="6">
        <v>45950.94</v>
      </c>
      <c r="G70" s="7">
        <v>0</v>
      </c>
      <c r="H70" s="7">
        <v>0</v>
      </c>
    </row>
    <row r="71" spans="1:8" outlineLevel="2" x14ac:dyDescent="0.25">
      <c r="A71" s="2" t="s">
        <v>68</v>
      </c>
      <c r="B71" s="2" t="s">
        <v>71</v>
      </c>
      <c r="C71" s="3">
        <v>600.6</v>
      </c>
      <c r="D71" s="3">
        <v>3976.9</v>
      </c>
      <c r="E71" s="3">
        <v>982.8</v>
      </c>
      <c r="F71" s="3">
        <v>5156.7</v>
      </c>
      <c r="G71" s="4">
        <v>63.636363636363619</v>
      </c>
      <c r="H71" s="4">
        <v>29.666323015414008</v>
      </c>
    </row>
    <row r="72" spans="1:8" outlineLevel="2" x14ac:dyDescent="0.25">
      <c r="A72" s="5" t="s">
        <v>68</v>
      </c>
      <c r="B72" s="5" t="s">
        <v>72</v>
      </c>
      <c r="C72" s="6">
        <v>39657.800000000003</v>
      </c>
      <c r="D72" s="6">
        <v>169748.92</v>
      </c>
      <c r="E72" s="6">
        <v>111180.16</v>
      </c>
      <c r="F72" s="6">
        <v>336904.51</v>
      </c>
      <c r="G72" s="7">
        <v>180.34878384580082</v>
      </c>
      <c r="H72" s="7">
        <v>98.472255375763211</v>
      </c>
    </row>
    <row r="73" spans="1:8" outlineLevel="1" x14ac:dyDescent="0.25">
      <c r="A73" s="13" t="s">
        <v>113</v>
      </c>
      <c r="B73" s="13"/>
      <c r="C73" s="14">
        <f>SUBTOTAL(9,C69:C72)</f>
        <v>86289.84</v>
      </c>
      <c r="D73" s="14">
        <f>SUBTOTAL(9,D69:D72)</f>
        <v>375011.38</v>
      </c>
      <c r="E73" s="14">
        <f>SUBTOTAL(9,E69:E72)</f>
        <v>286699.83999999997</v>
      </c>
      <c r="F73" s="14">
        <f>SUBTOTAL(9,F69:F72)</f>
        <v>872503.5</v>
      </c>
      <c r="G73" s="11">
        <f>(E73/C73-1)*100</f>
        <v>232.25213999701469</v>
      </c>
      <c r="H73" s="11">
        <f>(F73/D73-1)*100</f>
        <v>132.66053952816046</v>
      </c>
    </row>
    <row r="74" spans="1:8" outlineLevel="2" x14ac:dyDescent="0.25">
      <c r="A74" s="2" t="s">
        <v>73</v>
      </c>
      <c r="B74" s="2" t="s">
        <v>74</v>
      </c>
      <c r="C74" s="3">
        <v>78092.92</v>
      </c>
      <c r="D74" s="3">
        <v>351736.71</v>
      </c>
      <c r="E74" s="3">
        <v>121743.44</v>
      </c>
      <c r="F74" s="3">
        <v>462055.81</v>
      </c>
      <c r="G74" s="4">
        <v>55.895617682115102</v>
      </c>
      <c r="H74" s="4">
        <v>31.364113231172251</v>
      </c>
    </row>
    <row r="75" spans="1:8" outlineLevel="2" x14ac:dyDescent="0.25">
      <c r="A75" s="5" t="s">
        <v>73</v>
      </c>
      <c r="B75" s="5" t="s">
        <v>75</v>
      </c>
      <c r="C75" s="6">
        <v>351319.68</v>
      </c>
      <c r="D75" s="6">
        <v>1528686.13</v>
      </c>
      <c r="E75" s="6">
        <v>394580.76</v>
      </c>
      <c r="F75" s="6">
        <v>1105219.8899999999</v>
      </c>
      <c r="G75" s="7">
        <v>12.313878915066763</v>
      </c>
      <c r="H75" s="7">
        <v>-27.701320218035864</v>
      </c>
    </row>
    <row r="76" spans="1:8" outlineLevel="2" x14ac:dyDescent="0.25">
      <c r="A76" s="2" t="s">
        <v>73</v>
      </c>
      <c r="B76" s="2" t="s">
        <v>76</v>
      </c>
      <c r="C76" s="3">
        <v>595586.46</v>
      </c>
      <c r="D76" s="3">
        <v>2830910.32</v>
      </c>
      <c r="E76" s="3">
        <v>472275.44</v>
      </c>
      <c r="F76" s="3">
        <v>1782508.83</v>
      </c>
      <c r="G76" s="4">
        <v>-20.704134207483488</v>
      </c>
      <c r="H76" s="4">
        <v>-37.034076374415129</v>
      </c>
    </row>
    <row r="77" spans="1:8" outlineLevel="2" x14ac:dyDescent="0.25">
      <c r="A77" s="5" t="s">
        <v>73</v>
      </c>
      <c r="B77" s="5" t="s">
        <v>77</v>
      </c>
      <c r="C77" s="6">
        <v>184800.06</v>
      </c>
      <c r="D77" s="6">
        <v>774079.26</v>
      </c>
      <c r="E77" s="6">
        <v>130378.37</v>
      </c>
      <c r="F77" s="6">
        <v>423989.73</v>
      </c>
      <c r="G77" s="7">
        <v>-29.44895688886681</v>
      </c>
      <c r="H77" s="7">
        <v>-45.226574084932849</v>
      </c>
    </row>
    <row r="78" spans="1:8" outlineLevel="2" x14ac:dyDescent="0.25">
      <c r="A78" s="2" t="s">
        <v>73</v>
      </c>
      <c r="B78" s="2" t="s">
        <v>78</v>
      </c>
      <c r="C78" s="3">
        <v>156604.49</v>
      </c>
      <c r="D78" s="3">
        <v>607394.19999999995</v>
      </c>
      <c r="E78" s="3">
        <v>126339.67</v>
      </c>
      <c r="F78" s="3">
        <v>471393.55</v>
      </c>
      <c r="G78" s="4">
        <v>-19.325640024752797</v>
      </c>
      <c r="H78" s="4">
        <v>-22.390837778826334</v>
      </c>
    </row>
    <row r="79" spans="1:8" outlineLevel="2" x14ac:dyDescent="0.25">
      <c r="A79" s="5" t="s">
        <v>73</v>
      </c>
      <c r="B79" s="5" t="s">
        <v>79</v>
      </c>
      <c r="C79" s="6">
        <v>235360</v>
      </c>
      <c r="D79" s="6">
        <v>923598.66</v>
      </c>
      <c r="E79" s="6">
        <v>142500</v>
      </c>
      <c r="F79" s="6">
        <v>283724</v>
      </c>
      <c r="G79" s="7">
        <v>-39.454452753229099</v>
      </c>
      <c r="H79" s="7">
        <v>-69.280596401038522</v>
      </c>
    </row>
    <row r="80" spans="1:8" outlineLevel="2" x14ac:dyDescent="0.25">
      <c r="A80" s="2" t="s">
        <v>73</v>
      </c>
      <c r="B80" s="2" t="s">
        <v>80</v>
      </c>
      <c r="C80" s="3">
        <v>1147630.83</v>
      </c>
      <c r="D80" s="3">
        <v>5444335.3899999997</v>
      </c>
      <c r="E80" s="3">
        <v>1349140.48</v>
      </c>
      <c r="F80" s="3">
        <v>4050633.67</v>
      </c>
      <c r="G80" s="4">
        <v>17.558751885395054</v>
      </c>
      <c r="H80" s="4">
        <v>-25.599115781145873</v>
      </c>
    </row>
    <row r="81" spans="1:8" outlineLevel="2" x14ac:dyDescent="0.25">
      <c r="A81" s="5" t="s">
        <v>73</v>
      </c>
      <c r="B81" s="5" t="s">
        <v>81</v>
      </c>
      <c r="C81" s="6">
        <v>107172.88</v>
      </c>
      <c r="D81" s="6">
        <v>496447.32</v>
      </c>
      <c r="E81" s="6">
        <v>686791.81</v>
      </c>
      <c r="F81" s="6">
        <v>1776828.38</v>
      </c>
      <c r="G81" s="7">
        <v>540.82612130979408</v>
      </c>
      <c r="H81" s="7">
        <v>257.90874649096702</v>
      </c>
    </row>
    <row r="82" spans="1:8" outlineLevel="2" x14ac:dyDescent="0.25">
      <c r="A82" s="2" t="s">
        <v>73</v>
      </c>
      <c r="B82" s="2" t="s">
        <v>82</v>
      </c>
      <c r="C82" s="3">
        <v>546</v>
      </c>
      <c r="D82" s="3">
        <v>2882</v>
      </c>
      <c r="E82" s="3"/>
      <c r="F82" s="3"/>
      <c r="G82" s="4">
        <v>-100</v>
      </c>
      <c r="H82" s="4">
        <v>-100</v>
      </c>
    </row>
    <row r="83" spans="1:8" outlineLevel="2" x14ac:dyDescent="0.25">
      <c r="A83" s="5" t="s">
        <v>73</v>
      </c>
      <c r="B83" s="5" t="s">
        <v>83</v>
      </c>
      <c r="C83" s="6"/>
      <c r="D83" s="6"/>
      <c r="E83" s="6">
        <v>384274.8</v>
      </c>
      <c r="F83" s="6">
        <v>2088596.22</v>
      </c>
      <c r="G83" s="7">
        <v>0</v>
      </c>
      <c r="H83" s="7">
        <v>0</v>
      </c>
    </row>
    <row r="84" spans="1:8" outlineLevel="2" x14ac:dyDescent="0.25">
      <c r="A84" s="2" t="s">
        <v>73</v>
      </c>
      <c r="B84" s="2" t="s">
        <v>84</v>
      </c>
      <c r="C84" s="3">
        <v>13647.09</v>
      </c>
      <c r="D84" s="3">
        <v>62657.59</v>
      </c>
      <c r="E84" s="3">
        <v>4542.72</v>
      </c>
      <c r="F84" s="3">
        <v>21631.86</v>
      </c>
      <c r="G84" s="4">
        <v>-66.712903630004632</v>
      </c>
      <c r="H84" s="4">
        <v>-65.476074007953386</v>
      </c>
    </row>
    <row r="85" spans="1:8" outlineLevel="2" x14ac:dyDescent="0.25">
      <c r="A85" s="5" t="s">
        <v>73</v>
      </c>
      <c r="B85" s="5" t="s">
        <v>85</v>
      </c>
      <c r="C85" s="6">
        <v>406011.06</v>
      </c>
      <c r="D85" s="6">
        <v>1123302.2</v>
      </c>
      <c r="E85" s="6"/>
      <c r="F85" s="6"/>
      <c r="G85" s="7">
        <v>-100</v>
      </c>
      <c r="H85" s="7">
        <v>-100</v>
      </c>
    </row>
    <row r="86" spans="1:8" outlineLevel="1" x14ac:dyDescent="0.25">
      <c r="A86" s="13" t="s">
        <v>114</v>
      </c>
      <c r="B86" s="13"/>
      <c r="C86" s="14">
        <f>SUBTOTAL(9,C74:C85)</f>
        <v>3276771.4699999997</v>
      </c>
      <c r="D86" s="14">
        <f>SUBTOTAL(9,D74:D85)</f>
        <v>14146029.779999999</v>
      </c>
      <c r="E86" s="14">
        <f>SUBTOTAL(9,E74:E85)</f>
        <v>3812567.49</v>
      </c>
      <c r="F86" s="14">
        <f>SUBTOTAL(9,F74:F85)</f>
        <v>12466581.939999999</v>
      </c>
      <c r="G86" s="11">
        <f>(E86/C86-1)*100</f>
        <v>16.351339265047994</v>
      </c>
      <c r="H86" s="11">
        <f>(F86/D86-1)*100</f>
        <v>-11.872220447142311</v>
      </c>
    </row>
    <row r="87" spans="1:8" outlineLevel="2" x14ac:dyDescent="0.25">
      <c r="A87" s="2" t="s">
        <v>86</v>
      </c>
      <c r="B87" s="2" t="s">
        <v>87</v>
      </c>
      <c r="C87" s="3">
        <v>198640</v>
      </c>
      <c r="D87" s="3">
        <v>765360.37</v>
      </c>
      <c r="E87" s="3">
        <v>687210</v>
      </c>
      <c r="F87" s="3">
        <v>1753506.73</v>
      </c>
      <c r="G87" s="4">
        <v>245.95751107531211</v>
      </c>
      <c r="H87" s="4">
        <v>129.10863937206469</v>
      </c>
    </row>
    <row r="88" spans="1:8" outlineLevel="1" x14ac:dyDescent="0.25">
      <c r="A88" s="13" t="s">
        <v>115</v>
      </c>
      <c r="B88" s="13"/>
      <c r="C88" s="14">
        <f>SUBTOTAL(9,C87:C87)</f>
        <v>198640</v>
      </c>
      <c r="D88" s="14">
        <f>SUBTOTAL(9,D87:D87)</f>
        <v>765360.37</v>
      </c>
      <c r="E88" s="14">
        <f>SUBTOTAL(9,E87:E87)</f>
        <v>687210</v>
      </c>
      <c r="F88" s="14">
        <f>SUBTOTAL(9,F87:F87)</f>
        <v>1753506.73</v>
      </c>
      <c r="G88" s="11">
        <f>(E88/C88-1)*100</f>
        <v>245.95751107531214</v>
      </c>
      <c r="H88" s="11">
        <f>(F88/D88-1)*100</f>
        <v>129.10863937206466</v>
      </c>
    </row>
    <row r="89" spans="1:8" outlineLevel="2" x14ac:dyDescent="0.25">
      <c r="A89" s="5" t="s">
        <v>88</v>
      </c>
      <c r="B89" s="5" t="s">
        <v>89</v>
      </c>
      <c r="C89" s="6">
        <v>33670</v>
      </c>
      <c r="D89" s="6">
        <v>154018.6</v>
      </c>
      <c r="E89" s="6">
        <v>77149.8</v>
      </c>
      <c r="F89" s="6">
        <v>251970.23</v>
      </c>
      <c r="G89" s="7">
        <v>129.13513513513513</v>
      </c>
      <c r="H89" s="7">
        <v>63.597273316339709</v>
      </c>
    </row>
    <row r="90" spans="1:8" outlineLevel="2" x14ac:dyDescent="0.25">
      <c r="A90" s="2" t="s">
        <v>88</v>
      </c>
      <c r="B90" s="2" t="s">
        <v>90</v>
      </c>
      <c r="C90" s="3">
        <v>40373.269999999997</v>
      </c>
      <c r="D90" s="3">
        <v>192382.15</v>
      </c>
      <c r="E90" s="3">
        <v>176952.36</v>
      </c>
      <c r="F90" s="3">
        <v>556992.19999999995</v>
      </c>
      <c r="G90" s="4">
        <v>338.2908790890607</v>
      </c>
      <c r="H90" s="4">
        <v>189.5238461572448</v>
      </c>
    </row>
    <row r="91" spans="1:8" outlineLevel="2" x14ac:dyDescent="0.25">
      <c r="A91" s="5" t="s">
        <v>88</v>
      </c>
      <c r="B91" s="5" t="s">
        <v>91</v>
      </c>
      <c r="C91" s="6">
        <v>22604.400000000001</v>
      </c>
      <c r="D91" s="6">
        <v>97732.44</v>
      </c>
      <c r="E91" s="6">
        <v>78770.509999999995</v>
      </c>
      <c r="F91" s="6">
        <v>251279.63</v>
      </c>
      <c r="G91" s="7">
        <v>248.47423510466982</v>
      </c>
      <c r="H91" s="7">
        <v>157.10974779714903</v>
      </c>
    </row>
    <row r="92" spans="1:8" outlineLevel="2" x14ac:dyDescent="0.25">
      <c r="A92" s="2" t="s">
        <v>88</v>
      </c>
      <c r="B92" s="2" t="s">
        <v>92</v>
      </c>
      <c r="C92" s="3">
        <v>52510.64</v>
      </c>
      <c r="D92" s="3">
        <v>240858.12</v>
      </c>
      <c r="E92" s="3">
        <v>62863.71</v>
      </c>
      <c r="F92" s="3">
        <v>191312.04</v>
      </c>
      <c r="G92" s="4">
        <v>19.716137529460696</v>
      </c>
      <c r="H92" s="4">
        <v>-20.570649642204295</v>
      </c>
    </row>
    <row r="93" spans="1:8" outlineLevel="2" x14ac:dyDescent="0.25">
      <c r="A93" s="5" t="s">
        <v>88</v>
      </c>
      <c r="B93" s="5" t="s">
        <v>93</v>
      </c>
      <c r="C93" s="6">
        <v>278045.03999999998</v>
      </c>
      <c r="D93" s="6">
        <v>1219657.72</v>
      </c>
      <c r="E93" s="6">
        <v>85443.54</v>
      </c>
      <c r="F93" s="6">
        <v>376107.23</v>
      </c>
      <c r="G93" s="7">
        <v>-69.26989238865761</v>
      </c>
      <c r="H93" s="7">
        <v>-69.162886945035694</v>
      </c>
    </row>
    <row r="94" spans="1:8" outlineLevel="2" x14ac:dyDescent="0.25">
      <c r="A94" s="2" t="s">
        <v>88</v>
      </c>
      <c r="B94" s="2" t="s">
        <v>94</v>
      </c>
      <c r="C94" s="3">
        <v>1528.8</v>
      </c>
      <c r="D94" s="3">
        <v>8064</v>
      </c>
      <c r="E94" s="3">
        <v>406536.24</v>
      </c>
      <c r="F94" s="3">
        <v>343108.48</v>
      </c>
      <c r="G94" s="4">
        <v>26491.852433281005</v>
      </c>
      <c r="H94" s="4">
        <v>4154.8174603174602</v>
      </c>
    </row>
    <row r="95" spans="1:8" outlineLevel="2" x14ac:dyDescent="0.25">
      <c r="A95" s="5" t="s">
        <v>88</v>
      </c>
      <c r="B95" s="5" t="s">
        <v>95</v>
      </c>
      <c r="C95" s="6">
        <v>11375</v>
      </c>
      <c r="D95" s="6">
        <v>51279.48</v>
      </c>
      <c r="E95" s="6">
        <v>15615.6</v>
      </c>
      <c r="F95" s="6">
        <v>66846.5</v>
      </c>
      <c r="G95" s="7">
        <v>37.280000000000008</v>
      </c>
      <c r="H95" s="7">
        <v>30.357211110565078</v>
      </c>
    </row>
    <row r="96" spans="1:8" outlineLevel="2" x14ac:dyDescent="0.25">
      <c r="A96" s="2" t="s">
        <v>88</v>
      </c>
      <c r="B96" s="2" t="s">
        <v>96</v>
      </c>
      <c r="C96" s="3">
        <v>74256</v>
      </c>
      <c r="D96" s="3">
        <v>340199.44</v>
      </c>
      <c r="E96" s="3">
        <v>120597.75</v>
      </c>
      <c r="F96" s="3">
        <v>367938.67</v>
      </c>
      <c r="G96" s="4">
        <v>62.408088235294116</v>
      </c>
      <c r="H96" s="4">
        <v>8.153814127383626</v>
      </c>
    </row>
    <row r="97" spans="1:8" outlineLevel="2" x14ac:dyDescent="0.25">
      <c r="A97" s="5" t="s">
        <v>88</v>
      </c>
      <c r="B97" s="5" t="s">
        <v>97</v>
      </c>
      <c r="C97" s="6">
        <v>18782.400000000001</v>
      </c>
      <c r="D97" s="6">
        <v>79188.800000000003</v>
      </c>
      <c r="E97" s="6">
        <v>33224.1</v>
      </c>
      <c r="F97" s="6">
        <v>115759.81</v>
      </c>
      <c r="G97" s="7">
        <v>76.889534883720913</v>
      </c>
      <c r="H97" s="7">
        <v>46.182048471501012</v>
      </c>
    </row>
    <row r="98" spans="1:8" outlineLevel="1" x14ac:dyDescent="0.25">
      <c r="A98" s="13" t="s">
        <v>116</v>
      </c>
      <c r="B98" s="13"/>
      <c r="C98" s="14">
        <f>SUBTOTAL(9,C89:C97)</f>
        <v>533145.54999999993</v>
      </c>
      <c r="D98" s="14">
        <f>SUBTOTAL(9,D89:D97)</f>
        <v>2383380.75</v>
      </c>
      <c r="E98" s="14">
        <f>SUBTOTAL(9,E89:E97)</f>
        <v>1057153.6099999999</v>
      </c>
      <c r="F98" s="14">
        <f>SUBTOTAL(9,F89:F97)</f>
        <v>2521314.79</v>
      </c>
      <c r="G98" s="11">
        <f>(E98/C98-1)*100</f>
        <v>98.286117177569992</v>
      </c>
      <c r="H98" s="11">
        <f>(F98/D98-1)*100</f>
        <v>5.7873270982825575</v>
      </c>
    </row>
    <row r="99" spans="1:8" outlineLevel="2" x14ac:dyDescent="0.25">
      <c r="A99" s="15" t="s">
        <v>98</v>
      </c>
      <c r="B99" s="15"/>
      <c r="C99" s="16">
        <v>8990351.3699999992</v>
      </c>
      <c r="D99" s="16">
        <v>38748443.840000004</v>
      </c>
      <c r="E99" s="16">
        <v>15354090.93</v>
      </c>
      <c r="F99" s="16">
        <v>43559427.219999999</v>
      </c>
      <c r="G99" s="17">
        <v>70.784102846471953</v>
      </c>
      <c r="H99" s="17">
        <v>12.415939591962708</v>
      </c>
    </row>
  </sheetData>
  <mergeCells count="2">
    <mergeCell ref="A1:H1"/>
    <mergeCell ref="A2:H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2025-08-04T07:18:21Z</dcterms:created>
  <dcterms:modified xsi:type="dcterms:W3CDTF">2025-08-04T07:18:21Z</dcterms:modified>
</cp:coreProperties>
</file>