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ibsrv04.egebirlik.org.tr\Zeytin_Zeytinyagi\EZZİB-EFE\İSTATİSTİK\SEZONLUK İSTATİSTİK\2025\10 EKİM 2025\"/>
    </mc:Choice>
  </mc:AlternateContent>
  <xr:revisionPtr revIDLastSave="0" documentId="8_{78F1CEC0-6C4B-4FB5-844A-3E8309E9F00A}" xr6:coauthVersionLast="47" xr6:coauthVersionMax="47" xr10:uidLastSave="{00000000-0000-0000-0000-000000000000}"/>
  <bookViews>
    <workbookView xWindow="-120" yWindow="-120" windowWidth="29040" windowHeight="15840" xr2:uid="{5678DE49-42BC-4776-BB4C-126B93C86ECC}"/>
  </bookViews>
  <sheets>
    <sheet name="TG IHRACAT ULKE GRUP+ULKE" sheetId="1" r:id="rId1"/>
  </sheets>
  <externalReferences>
    <externalReference r:id="rId2"/>
  </externalReferences>
  <definedNames>
    <definedName name="__bookmark_1">TG IHRACAT ULKE GRUP+[1]ULKE!$A$4:$H$145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H57" i="1"/>
  <c r="G57" i="1"/>
  <c r="H69" i="1"/>
  <c r="G69" i="1"/>
  <c r="H94" i="1"/>
  <c r="G94" i="1"/>
  <c r="H106" i="1"/>
  <c r="G106" i="1"/>
  <c r="H116" i="1"/>
  <c r="G116" i="1"/>
  <c r="H118" i="1"/>
  <c r="G118" i="1"/>
  <c r="H121" i="1"/>
  <c r="G121" i="1"/>
  <c r="H126" i="1"/>
  <c r="G126" i="1"/>
  <c r="H142" i="1"/>
  <c r="G142" i="1"/>
  <c r="H145" i="1"/>
  <c r="G145" i="1"/>
  <c r="H155" i="1"/>
  <c r="G155" i="1"/>
  <c r="F155" i="1"/>
  <c r="E155" i="1"/>
  <c r="D155" i="1"/>
  <c r="C155" i="1"/>
  <c r="F145" i="1"/>
  <c r="E145" i="1"/>
  <c r="D145" i="1"/>
  <c r="C145" i="1"/>
  <c r="F142" i="1"/>
  <c r="E142" i="1"/>
  <c r="D142" i="1"/>
  <c r="C142" i="1"/>
  <c r="F126" i="1"/>
  <c r="E126" i="1"/>
  <c r="D126" i="1"/>
  <c r="C126" i="1"/>
  <c r="F121" i="1"/>
  <c r="E121" i="1"/>
  <c r="D121" i="1"/>
  <c r="C121" i="1"/>
  <c r="F118" i="1"/>
  <c r="E118" i="1"/>
  <c r="D118" i="1"/>
  <c r="C118" i="1"/>
  <c r="F116" i="1"/>
  <c r="E116" i="1"/>
  <c r="D116" i="1"/>
  <c r="C116" i="1"/>
  <c r="F106" i="1"/>
  <c r="E106" i="1"/>
  <c r="D106" i="1"/>
  <c r="C106" i="1"/>
  <c r="F94" i="1"/>
  <c r="E94" i="1"/>
  <c r="D94" i="1"/>
  <c r="C94" i="1"/>
  <c r="F69" i="1"/>
  <c r="E69" i="1"/>
  <c r="D69" i="1"/>
  <c r="C69" i="1"/>
  <c r="F57" i="1"/>
  <c r="E57" i="1"/>
  <c r="D57" i="1"/>
  <c r="C57" i="1"/>
  <c r="F36" i="1"/>
  <c r="E36" i="1"/>
  <c r="D36" i="1"/>
  <c r="C36" i="1"/>
</calcChain>
</file>

<file path=xl/sharedStrings.xml><?xml version="1.0" encoding="utf-8"?>
<sst xmlns="http://schemas.openxmlformats.org/spreadsheetml/2006/main" count="303" uniqueCount="175">
  <si>
    <t>TÜRKİYE GENELİ RAPOR ÜLKE GRUPLARI</t>
  </si>
  <si>
    <t>ÜLKE GRUBU</t>
  </si>
  <si>
    <t>ÜLKE ADI</t>
  </si>
  <si>
    <t>Afrika Ülkeleri</t>
  </si>
  <si>
    <t>ANGOLA</t>
  </si>
  <si>
    <t>BURKİNA FASO</t>
  </si>
  <si>
    <t>CAPE VERDE</t>
  </si>
  <si>
    <t>CIBUTI</t>
  </si>
  <si>
    <t>EKVATOR GİNESİ</t>
  </si>
  <si>
    <t>ETİYOPYA</t>
  </si>
  <si>
    <t>FAS</t>
  </si>
  <si>
    <t>FİLDİŞİ SAHİLİ</t>
  </si>
  <si>
    <t>GABON</t>
  </si>
  <si>
    <t>GAMBIYA</t>
  </si>
  <si>
    <t>GANA</t>
  </si>
  <si>
    <t>GINE</t>
  </si>
  <si>
    <t>GINE-BISSAU</t>
  </si>
  <si>
    <t>GÜNEY AFRİKA CUMHURİ</t>
  </si>
  <si>
    <t>GÜNEY SUDAN</t>
  </si>
  <si>
    <t>KENYA</t>
  </si>
  <si>
    <t>KONGO</t>
  </si>
  <si>
    <t>KONGO(DEM.CM)E.ZAİRE</t>
  </si>
  <si>
    <t>LİBYA</t>
  </si>
  <si>
    <t>MADAGASKAR</t>
  </si>
  <si>
    <t>MALAVI</t>
  </si>
  <si>
    <t>MAURİTİUS</t>
  </si>
  <si>
    <t>MISIR</t>
  </si>
  <si>
    <t>MORİTANYA</t>
  </si>
  <si>
    <t>MOZAMBİK</t>
  </si>
  <si>
    <t>NİJERYA</t>
  </si>
  <si>
    <t>SENEGAL</t>
  </si>
  <si>
    <t>SEYŞEL ADALARI VE BA</t>
  </si>
  <si>
    <t>SOMALI</t>
  </si>
  <si>
    <t>SUDAN</t>
  </si>
  <si>
    <t>TANZANYA(BİRLEŞ.CUM)</t>
  </si>
  <si>
    <t>UGANDA</t>
  </si>
  <si>
    <t>Avrupa Birliği Ülkeleri</t>
  </si>
  <si>
    <t>ALMANYA</t>
  </si>
  <si>
    <t>AVUSTURYA</t>
  </si>
  <si>
    <t>BELÇİKA</t>
  </si>
  <si>
    <t>BULGARİSTAN</t>
  </si>
  <si>
    <t>DANİMARKA</t>
  </si>
  <si>
    <t>ESTONYA</t>
  </si>
  <si>
    <t>FRANSA</t>
  </si>
  <si>
    <t>HOLLANDA</t>
  </si>
  <si>
    <t>MACARİSTAN</t>
  </si>
  <si>
    <t>MALTA</t>
  </si>
  <si>
    <t>POLONYA</t>
  </si>
  <si>
    <t>PORTEKİZ</t>
  </si>
  <si>
    <t>ROMANYA</t>
  </si>
  <si>
    <t>SLOVAKYA</t>
  </si>
  <si>
    <t>SLOVENYA</t>
  </si>
  <si>
    <t>YUNANİSTAN</t>
  </si>
  <si>
    <t>İRLANDA</t>
  </si>
  <si>
    <t>İSPANYA</t>
  </si>
  <si>
    <t>İSVEÇ</t>
  </si>
  <si>
    <t>İTALYA</t>
  </si>
  <si>
    <t>Bağımsız Devletler Topluluğu</t>
  </si>
  <si>
    <t>AZERBAYCAN-NAHÇİVAN</t>
  </si>
  <si>
    <t>BEYAZ RUSYA</t>
  </si>
  <si>
    <t>GÜRCİSTAN</t>
  </si>
  <si>
    <t>KAZAKİSTAN</t>
  </si>
  <si>
    <t>KIRGIZİSTAN</t>
  </si>
  <si>
    <t>MOLDOVA</t>
  </si>
  <si>
    <t>RUSYA FEDERASYONU</t>
  </si>
  <si>
    <t>TACİKİSTAN</t>
  </si>
  <si>
    <t>TÜRKMENİSTAN</t>
  </si>
  <si>
    <t>UKRAYNA</t>
  </si>
  <si>
    <t>ÖZBEKİSTAN</t>
  </si>
  <si>
    <t>Diğer Amerikan Ülkeleri</t>
  </si>
  <si>
    <t>ANTIGUA VE BERMUDA</t>
  </si>
  <si>
    <t>ARUBA</t>
  </si>
  <si>
    <t>BARBADOS</t>
  </si>
  <si>
    <t>BREZİLYA</t>
  </si>
  <si>
    <t>BİR.DEV.MİNOR OUTLY.</t>
  </si>
  <si>
    <t>DOMINIKA</t>
  </si>
  <si>
    <t>EKVATOR</t>
  </si>
  <si>
    <t>GRENADA</t>
  </si>
  <si>
    <t>GUYANA</t>
  </si>
  <si>
    <t>HOLLANDA ANTİLLERİ</t>
  </si>
  <si>
    <t>INGILIZ VIRJIN ADALA</t>
  </si>
  <si>
    <t>JAMAIKA</t>
  </si>
  <si>
    <t>KOLOMBİYA</t>
  </si>
  <si>
    <t>KOSTARIKA</t>
  </si>
  <si>
    <t>KÜBA</t>
  </si>
  <si>
    <t>PANAMA</t>
  </si>
  <si>
    <t>PERU</t>
  </si>
  <si>
    <t>ST.KİTTS VE NEVİS</t>
  </si>
  <si>
    <t>ST.LUCIA</t>
  </si>
  <si>
    <t>ST.VINCENT VE GRENAD</t>
  </si>
  <si>
    <t>SURİNAM</t>
  </si>
  <si>
    <t>TRINIDAD VE TOBAGO</t>
  </si>
  <si>
    <t>VENEZUELLA</t>
  </si>
  <si>
    <t>ŞİLİ</t>
  </si>
  <si>
    <t>Diğer Asya Ülkeleri</t>
  </si>
  <si>
    <t>BANGLADEŞ</t>
  </si>
  <si>
    <t>BRUNEI</t>
  </si>
  <si>
    <t>HINDISTAN</t>
  </si>
  <si>
    <t>KAMBOÇYA</t>
  </si>
  <si>
    <t>MAKAO</t>
  </si>
  <si>
    <t>MALDİV ADALARI</t>
  </si>
  <si>
    <t>MOGOLISTAN</t>
  </si>
  <si>
    <t>NEPAL</t>
  </si>
  <si>
    <t>PAKISTAN</t>
  </si>
  <si>
    <t>VIETNAM</t>
  </si>
  <si>
    <t>ÇİN HALK CUMHURİYETİ</t>
  </si>
  <si>
    <t>Diğer Avrupa Ülkeleri</t>
  </si>
  <si>
    <t>ARNAVUTLUK</t>
  </si>
  <si>
    <t>BOSNA-HERSEK</t>
  </si>
  <si>
    <t>BİRLEŞİK KRALLIK</t>
  </si>
  <si>
    <t>KKTC</t>
  </si>
  <si>
    <t>KOSOVA</t>
  </si>
  <si>
    <t>KUZEY MAKEDONYA</t>
  </si>
  <si>
    <t>NORVEÇ</t>
  </si>
  <si>
    <t>SIRBİSTAN</t>
  </si>
  <si>
    <t>İSVİÇRE</t>
  </si>
  <si>
    <t>Diğer Ülkeler</t>
  </si>
  <si>
    <t>AMERİKAN SAMOASI</t>
  </si>
  <si>
    <t>Kuzey Amerika Serbest Ticaret</t>
  </si>
  <si>
    <t>BİRLEŞİK DEVLETLER</t>
  </si>
  <si>
    <t>KANADA</t>
  </si>
  <si>
    <t>Okyanusya Ülkeleri</t>
  </si>
  <si>
    <t>AVUSTRALYA</t>
  </si>
  <si>
    <t>FİJİ</t>
  </si>
  <si>
    <t>PAPUA YENI GINE</t>
  </si>
  <si>
    <t>YENI ZELANDA</t>
  </si>
  <si>
    <t>Ortadoğu Ülkeleri</t>
  </si>
  <si>
    <t>BAHREYN</t>
  </si>
  <si>
    <t>BİRLEŞİK ARAP EMİRLİKLERİ</t>
  </si>
  <si>
    <t>DUBAİ</t>
  </si>
  <si>
    <t>IRAK</t>
  </si>
  <si>
    <t>KATAR</t>
  </si>
  <si>
    <t>KUVEYT</t>
  </si>
  <si>
    <t>LÜBNAN</t>
  </si>
  <si>
    <t>SURİYE</t>
  </si>
  <si>
    <t>SUUDİ ARABİSTAN</t>
  </si>
  <si>
    <t>UMMAN</t>
  </si>
  <si>
    <t>YEMEN</t>
  </si>
  <si>
    <t>ÜRDÜN</t>
  </si>
  <si>
    <t>İRAN (İSLAM CUM.)</t>
  </si>
  <si>
    <t>İSRAİL</t>
  </si>
  <si>
    <t>İŞGAL ALT.FİLİSTİN T</t>
  </si>
  <si>
    <t>Serbest Bölgeler</t>
  </si>
  <si>
    <t>MENEMEN DERİ SR.BLG.</t>
  </si>
  <si>
    <t>MERSİN SERBEST BÖLGE</t>
  </si>
  <si>
    <t>Uzakdoğu Ülkeleri</t>
  </si>
  <si>
    <t>ENDONEZYA</t>
  </si>
  <si>
    <t>FILIPINLER</t>
  </si>
  <si>
    <t>GÜNEY KORE CUMHURİYE</t>
  </si>
  <si>
    <t>HONG KONG</t>
  </si>
  <si>
    <t>JAPONYA</t>
  </si>
  <si>
    <t>MALEZYA</t>
  </si>
  <si>
    <t>SINGAPUR</t>
  </si>
  <si>
    <t>TAYLAND</t>
  </si>
  <si>
    <t>TAYVAN</t>
  </si>
  <si>
    <t>Toplam</t>
  </si>
  <si>
    <t>01.11.2023 - 31.10.2024
MİKTAR 
(KG)</t>
  </si>
  <si>
    <t>01.11.2023 - 31.10.2024
TUTAR 
($)</t>
  </si>
  <si>
    <t>01.11.2024 - 31.10.2025
MİKTAR 
(KG)</t>
  </si>
  <si>
    <t>01.11.2024 - 31.10.2025
TUTAR 
($)</t>
  </si>
  <si>
    <t>MİKTAR 
DEĞİŞİM 
(%)</t>
  </si>
  <si>
    <t>TUTAR 
DEĞİŞİM 
(%)</t>
  </si>
  <si>
    <t>ÜLKELER BAZINDA TÜRKİYE GENEL ZEYTİNYAĞI İHRACAT RAPORU</t>
  </si>
  <si>
    <t>Toplam Afrika Ülkeleri</t>
  </si>
  <si>
    <t>Toplam Avrupa Birliği Ülkeleri</t>
  </si>
  <si>
    <t>Toplam Bağımsız Devletler Topluluğu</t>
  </si>
  <si>
    <t>Toplam Diğer Amerikan Ülkeleri</t>
  </si>
  <si>
    <t>Toplam Diğer Asya Ülkeleri</t>
  </si>
  <si>
    <t>Toplam Diğer Avrupa Ülkeleri</t>
  </si>
  <si>
    <t>Toplam Diğer Ülkeler</t>
  </si>
  <si>
    <t>Toplam Kuzey Amerika Serbest Ticaret</t>
  </si>
  <si>
    <t>Toplam Okyanusya Ülkeleri</t>
  </si>
  <si>
    <t>Toplam Ortadoğu Ülkeleri</t>
  </si>
  <si>
    <t>Toplam Serbest Bölgeler</t>
  </si>
  <si>
    <t>Toplam Uzakdoğu Ülkeleri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</si>
</sst>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##0"/>
  </numFmts>
  <fonts count="21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8"/>
      <color theme="3"/>
      <name val="Aptos Display"/>
      <family val="2"/>
      <charset val="162"/>
      <scheme val="major"/>
    </font>
    <font>
      <b/>
      <sz val="15"/>
      <color theme="3"/>
      <name val="Aptos Narrow"/>
      <family val="2"/>
      <charset val="162"/>
      <scheme val="minor"/>
    </font>
    <font>
      <b/>
      <sz val="13"/>
      <color theme="3"/>
      <name val="Aptos Narrow"/>
      <family val="2"/>
      <charset val="162"/>
      <scheme val="minor"/>
    </font>
    <font>
      <b/>
      <sz val="11"/>
      <color theme="3"/>
      <name val="Aptos Narrow"/>
      <family val="2"/>
      <charset val="162"/>
      <scheme val="minor"/>
    </font>
    <font>
      <sz val="11"/>
      <color rgb="FF006100"/>
      <name val="Aptos Narrow"/>
      <family val="2"/>
      <charset val="162"/>
      <scheme val="minor"/>
    </font>
    <font>
      <sz val="11"/>
      <color rgb="FF9C0006"/>
      <name val="Aptos Narrow"/>
      <family val="2"/>
      <charset val="162"/>
      <scheme val="minor"/>
    </font>
    <font>
      <sz val="11"/>
      <color rgb="FF9C5700"/>
      <name val="Aptos Narrow"/>
      <family val="2"/>
      <charset val="162"/>
      <scheme val="minor"/>
    </font>
    <font>
      <sz val="11"/>
      <color rgb="FF3F3F76"/>
      <name val="Aptos Narrow"/>
      <family val="2"/>
      <charset val="162"/>
      <scheme val="minor"/>
    </font>
    <font>
      <b/>
      <sz val="11"/>
      <color rgb="FF3F3F3F"/>
      <name val="Aptos Narrow"/>
      <family val="2"/>
      <charset val="162"/>
      <scheme val="minor"/>
    </font>
    <font>
      <b/>
      <sz val="11"/>
      <color rgb="FFFA7D00"/>
      <name val="Aptos Narrow"/>
      <family val="2"/>
      <charset val="162"/>
      <scheme val="minor"/>
    </font>
    <font>
      <sz val="11"/>
      <color rgb="FFFA7D00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sz val="11"/>
      <color rgb="FFFF0000"/>
      <name val="Aptos Narrow"/>
      <family val="2"/>
      <charset val="162"/>
      <scheme val="minor"/>
    </font>
    <font>
      <i/>
      <sz val="11"/>
      <color rgb="FF7F7F7F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0"/>
      <name val="Aptos Narrow"/>
      <family val="2"/>
      <charset val="162"/>
      <scheme val="minor"/>
    </font>
    <font>
      <sz val="10"/>
      <color indexed="12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FF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">
    <xf numFmtId="0" fontId="0" fillId="0" borderId="0" xfId="0"/>
    <xf numFmtId="3" fontId="19" fillId="0" borderId="10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left" vertical="center" wrapText="1"/>
    </xf>
    <xf numFmtId="3" fontId="19" fillId="0" borderId="10" xfId="0" applyNumberFormat="1" applyFont="1" applyBorder="1" applyAlignment="1">
      <alignment horizontal="right" vertical="center" wrapText="1"/>
    </xf>
    <xf numFmtId="0" fontId="20" fillId="33" borderId="10" xfId="0" applyNumberFormat="1" applyFont="1" applyFill="1" applyBorder="1" applyAlignment="1" applyProtection="1">
      <alignment horizontal="left" vertical="top"/>
    </xf>
    <xf numFmtId="3" fontId="20" fillId="33" borderId="10" xfId="0" applyNumberFormat="1" applyFont="1" applyFill="1" applyBorder="1" applyAlignment="1" applyProtection="1">
      <alignment horizontal="right" vertical="top"/>
    </xf>
    <xf numFmtId="169" fontId="20" fillId="33" borderId="10" xfId="0" applyNumberFormat="1" applyFont="1" applyFill="1" applyBorder="1" applyAlignment="1" applyProtection="1">
      <alignment horizontal="right" vertical="top"/>
    </xf>
    <xf numFmtId="0" fontId="20" fillId="0" borderId="10" xfId="0" applyNumberFormat="1" applyFont="1" applyFill="1" applyBorder="1" applyAlignment="1" applyProtection="1">
      <alignment horizontal="left" vertical="top"/>
    </xf>
    <xf numFmtId="3" fontId="20" fillId="0" borderId="10" xfId="0" applyNumberFormat="1" applyFont="1" applyFill="1" applyBorder="1" applyAlignment="1" applyProtection="1">
      <alignment horizontal="right" vertical="top"/>
    </xf>
    <xf numFmtId="169" fontId="20" fillId="0" borderId="10" xfId="0" applyNumberFormat="1" applyFont="1" applyFill="1" applyBorder="1" applyAlignment="1" applyProtection="1">
      <alignment horizontal="right" vertical="top"/>
    </xf>
    <xf numFmtId="3" fontId="19" fillId="34" borderId="10" xfId="0" applyNumberFormat="1" applyFont="1" applyFill="1" applyBorder="1" applyAlignment="1">
      <alignment horizontal="right" vertical="center"/>
    </xf>
    <xf numFmtId="3" fontId="19" fillId="34" borderId="10" xfId="0" applyNumberFormat="1" applyFont="1" applyFill="1" applyBorder="1" applyAlignment="1" applyProtection="1">
      <alignment horizontal="left" vertical="top"/>
    </xf>
    <xf numFmtId="0" fontId="19" fillId="34" borderId="10" xfId="0" applyNumberFormat="1" applyFont="1" applyFill="1" applyBorder="1" applyAlignment="1" applyProtection="1">
      <alignment horizontal="left" vertical="top"/>
    </xf>
    <xf numFmtId="3" fontId="19" fillId="34" borderId="10" xfId="0" applyNumberFormat="1" applyFont="1" applyFill="1" applyBorder="1" applyAlignment="1" applyProtection="1">
      <alignment horizontal="right" vertical="top"/>
    </xf>
    <xf numFmtId="0" fontId="19" fillId="35" borderId="10" xfId="0" applyNumberFormat="1" applyFont="1" applyFill="1" applyBorder="1" applyAlignment="1" applyProtection="1">
      <alignment horizontal="right" vertical="top" wrapText="1"/>
    </xf>
    <xf numFmtId="3" fontId="19" fillId="35" borderId="10" xfId="0" applyNumberFormat="1" applyFont="1" applyFill="1" applyBorder="1" applyAlignment="1" applyProtection="1">
      <alignment horizontal="right" vertical="top" wrapText="1"/>
    </xf>
    <xf numFmtId="169" fontId="19" fillId="35" borderId="10" xfId="0" applyNumberFormat="1" applyFont="1" applyFill="1" applyBorder="1" applyAlignment="1" applyProtection="1">
      <alignment horizontal="right" vertical="top" wrapText="1"/>
    </xf>
  </cellXfs>
  <cellStyles count="43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Hyperlink" xfId="42" xr:uid="{3D8D0A0E-DC5A-4951-BAF8-6575FB2F7CC2}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LK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K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B5C4-F23F-4B93-8659-3624FE362D52}">
  <dimension ref="A1:H156"/>
  <sheetViews>
    <sheetView tabSelected="1" zoomScaleNormal="100" workbookViewId="0">
      <selection activeCell="N169" sqref="N169"/>
    </sheetView>
  </sheetViews>
  <sheetFormatPr defaultRowHeight="15" outlineLevelRow="2" x14ac:dyDescent="0.25"/>
  <cols>
    <col min="1" max="1" width="37.28515625" bestFit="1" customWidth="1"/>
    <col min="2" max="2" width="27.42578125" bestFit="1" customWidth="1"/>
    <col min="3" max="3" width="11.28515625" bestFit="1" customWidth="1"/>
    <col min="4" max="4" width="13.85546875" bestFit="1" customWidth="1"/>
    <col min="5" max="5" width="11.28515625" bestFit="1" customWidth="1"/>
    <col min="6" max="6" width="13.85546875" bestFit="1" customWidth="1"/>
    <col min="7" max="8" width="8.85546875" bestFit="1" customWidth="1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162</v>
      </c>
      <c r="B2" s="1"/>
      <c r="C2" s="1"/>
      <c r="D2" s="1"/>
      <c r="E2" s="1"/>
      <c r="F2" s="1"/>
      <c r="G2" s="1"/>
      <c r="H2" s="1"/>
    </row>
    <row r="3" spans="1:8" ht="51" x14ac:dyDescent="0.25">
      <c r="A3" s="2" t="s">
        <v>1</v>
      </c>
      <c r="B3" s="2" t="s">
        <v>2</v>
      </c>
      <c r="C3" s="3" t="s">
        <v>156</v>
      </c>
      <c r="D3" s="3" t="s">
        <v>157</v>
      </c>
      <c r="E3" s="3" t="s">
        <v>158</v>
      </c>
      <c r="F3" s="3" t="s">
        <v>159</v>
      </c>
      <c r="G3" s="3" t="s">
        <v>160</v>
      </c>
      <c r="H3" s="3" t="s">
        <v>161</v>
      </c>
    </row>
    <row r="4" spans="1:8" outlineLevel="2" x14ac:dyDescent="0.25">
      <c r="A4" s="4" t="s">
        <v>3</v>
      </c>
      <c r="B4" s="4" t="s">
        <v>4</v>
      </c>
      <c r="C4" s="5">
        <v>23751</v>
      </c>
      <c r="D4" s="5">
        <v>221614</v>
      </c>
      <c r="E4" s="5"/>
      <c r="F4" s="5"/>
      <c r="G4" s="6">
        <v>-100</v>
      </c>
      <c r="H4" s="6">
        <v>-100</v>
      </c>
    </row>
    <row r="5" spans="1:8" outlineLevel="2" x14ac:dyDescent="0.25">
      <c r="A5" s="7" t="s">
        <v>3</v>
      </c>
      <c r="B5" s="7" t="s">
        <v>5</v>
      </c>
      <c r="C5" s="8"/>
      <c r="D5" s="8"/>
      <c r="E5" s="8">
        <v>4168.72</v>
      </c>
      <c r="F5" s="8">
        <v>16068.33</v>
      </c>
      <c r="G5" s="9">
        <v>0</v>
      </c>
      <c r="H5" s="9">
        <v>0</v>
      </c>
    </row>
    <row r="6" spans="1:8" outlineLevel="2" x14ac:dyDescent="0.25">
      <c r="A6" s="4" t="s">
        <v>3</v>
      </c>
      <c r="B6" s="4" t="s">
        <v>6</v>
      </c>
      <c r="C6" s="5"/>
      <c r="D6" s="5"/>
      <c r="E6" s="5">
        <v>1228.5</v>
      </c>
      <c r="F6" s="5">
        <v>9924</v>
      </c>
      <c r="G6" s="6">
        <v>0</v>
      </c>
      <c r="H6" s="6">
        <v>0</v>
      </c>
    </row>
    <row r="7" spans="1:8" outlineLevel="2" x14ac:dyDescent="0.25">
      <c r="A7" s="7" t="s">
        <v>3</v>
      </c>
      <c r="B7" s="7" t="s">
        <v>7</v>
      </c>
      <c r="C7" s="8">
        <v>31807.23</v>
      </c>
      <c r="D7" s="8">
        <v>415981.2</v>
      </c>
      <c r="E7" s="8">
        <v>14493.6</v>
      </c>
      <c r="F7" s="8">
        <v>84114.1</v>
      </c>
      <c r="G7" s="9">
        <v>-54.433001553420397</v>
      </c>
      <c r="H7" s="9">
        <v>-79.779350605267723</v>
      </c>
    </row>
    <row r="8" spans="1:8" outlineLevel="2" x14ac:dyDescent="0.25">
      <c r="A8" s="4" t="s">
        <v>3</v>
      </c>
      <c r="B8" s="4" t="s">
        <v>8</v>
      </c>
      <c r="C8" s="5">
        <v>709.8</v>
      </c>
      <c r="D8" s="5">
        <v>7263.73</v>
      </c>
      <c r="E8" s="5">
        <v>1119.3</v>
      </c>
      <c r="F8" s="5">
        <v>8559.65</v>
      </c>
      <c r="G8" s="6">
        <v>57.692307692307693</v>
      </c>
      <c r="H8" s="6">
        <v>17.840971511881637</v>
      </c>
    </row>
    <row r="9" spans="1:8" outlineLevel="2" x14ac:dyDescent="0.25">
      <c r="A9" s="7" t="s">
        <v>3</v>
      </c>
      <c r="B9" s="7" t="s">
        <v>9</v>
      </c>
      <c r="C9" s="8"/>
      <c r="D9" s="8"/>
      <c r="E9" s="8">
        <v>8</v>
      </c>
      <c r="F9" s="8">
        <v>7500</v>
      </c>
      <c r="G9" s="9">
        <v>0</v>
      </c>
      <c r="H9" s="9">
        <v>0</v>
      </c>
    </row>
    <row r="10" spans="1:8" outlineLevel="2" x14ac:dyDescent="0.25">
      <c r="A10" s="4" t="s">
        <v>3</v>
      </c>
      <c r="B10" s="4" t="s">
        <v>10</v>
      </c>
      <c r="C10" s="5">
        <v>456974.52</v>
      </c>
      <c r="D10" s="5">
        <v>3045770.08</v>
      </c>
      <c r="E10" s="5">
        <v>215997</v>
      </c>
      <c r="F10" s="5">
        <v>984802.47</v>
      </c>
      <c r="G10" s="6">
        <v>-52.733250860463727</v>
      </c>
      <c r="H10" s="6">
        <v>-67.666552493023374</v>
      </c>
    </row>
    <row r="11" spans="1:8" outlineLevel="2" x14ac:dyDescent="0.25">
      <c r="A11" s="7" t="s">
        <v>3</v>
      </c>
      <c r="B11" s="7" t="s">
        <v>11</v>
      </c>
      <c r="C11" s="8">
        <v>3003</v>
      </c>
      <c r="D11" s="8">
        <v>27037.200000000001</v>
      </c>
      <c r="E11" s="8"/>
      <c r="F11" s="8"/>
      <c r="G11" s="9">
        <v>-100</v>
      </c>
      <c r="H11" s="9">
        <v>-100</v>
      </c>
    </row>
    <row r="12" spans="1:8" outlineLevel="2" x14ac:dyDescent="0.25">
      <c r="A12" s="4" t="s">
        <v>3</v>
      </c>
      <c r="B12" s="4" t="s">
        <v>12</v>
      </c>
      <c r="C12" s="5">
        <v>412.25</v>
      </c>
      <c r="D12" s="5">
        <v>1008.22</v>
      </c>
      <c r="E12" s="5">
        <v>2579.16</v>
      </c>
      <c r="F12" s="5">
        <v>6995.24</v>
      </c>
      <c r="G12" s="6">
        <v>525.63007883565797</v>
      </c>
      <c r="H12" s="6">
        <v>593.82079308087521</v>
      </c>
    </row>
    <row r="13" spans="1:8" outlineLevel="2" x14ac:dyDescent="0.25">
      <c r="A13" s="7" t="s">
        <v>3</v>
      </c>
      <c r="B13" s="7" t="s">
        <v>13</v>
      </c>
      <c r="C13" s="8">
        <v>218.4</v>
      </c>
      <c r="D13" s="8">
        <v>1779.78</v>
      </c>
      <c r="E13" s="8">
        <v>137.36000000000001</v>
      </c>
      <c r="F13" s="8">
        <v>1018.81</v>
      </c>
      <c r="G13" s="9">
        <v>-37.106227106227102</v>
      </c>
      <c r="H13" s="9">
        <v>-42.756408095382575</v>
      </c>
    </row>
    <row r="14" spans="1:8" outlineLevel="2" x14ac:dyDescent="0.25">
      <c r="A14" s="4" t="s">
        <v>3</v>
      </c>
      <c r="B14" s="4" t="s">
        <v>14</v>
      </c>
      <c r="C14" s="5">
        <v>51674.400000000001</v>
      </c>
      <c r="D14" s="5">
        <v>450788.17</v>
      </c>
      <c r="E14" s="5"/>
      <c r="F14" s="5"/>
      <c r="G14" s="6">
        <v>-100</v>
      </c>
      <c r="H14" s="6">
        <v>-100</v>
      </c>
    </row>
    <row r="15" spans="1:8" outlineLevel="2" x14ac:dyDescent="0.25">
      <c r="A15" s="7" t="s">
        <v>3</v>
      </c>
      <c r="B15" s="7" t="s">
        <v>15</v>
      </c>
      <c r="C15" s="8"/>
      <c r="D15" s="8"/>
      <c r="E15" s="8">
        <v>450</v>
      </c>
      <c r="F15" s="8">
        <v>4053.15</v>
      </c>
      <c r="G15" s="9">
        <v>0</v>
      </c>
      <c r="H15" s="9">
        <v>0</v>
      </c>
    </row>
    <row r="16" spans="1:8" outlineLevel="2" x14ac:dyDescent="0.25">
      <c r="A16" s="4" t="s">
        <v>3</v>
      </c>
      <c r="B16" s="4" t="s">
        <v>16</v>
      </c>
      <c r="C16" s="5">
        <v>327.60000000000002</v>
      </c>
      <c r="D16" s="5">
        <v>3392.04</v>
      </c>
      <c r="E16" s="5"/>
      <c r="F16" s="5"/>
      <c r="G16" s="6">
        <v>-100</v>
      </c>
      <c r="H16" s="6">
        <v>-100</v>
      </c>
    </row>
    <row r="17" spans="1:8" outlineLevel="2" x14ac:dyDescent="0.25">
      <c r="A17" s="7" t="s">
        <v>3</v>
      </c>
      <c r="B17" s="7" t="s">
        <v>17</v>
      </c>
      <c r="C17" s="8">
        <v>607.36</v>
      </c>
      <c r="D17" s="8">
        <v>5716.47</v>
      </c>
      <c r="E17" s="8">
        <v>17091.28</v>
      </c>
      <c r="F17" s="8">
        <v>104483.85</v>
      </c>
      <c r="G17" s="9">
        <v>2714.0279241306635</v>
      </c>
      <c r="H17" s="9">
        <v>1727.7687104104455</v>
      </c>
    </row>
    <row r="18" spans="1:8" outlineLevel="2" x14ac:dyDescent="0.25">
      <c r="A18" s="4" t="s">
        <v>3</v>
      </c>
      <c r="B18" s="4" t="s">
        <v>18</v>
      </c>
      <c r="C18" s="5">
        <v>14414.4</v>
      </c>
      <c r="D18" s="5">
        <v>115547.02</v>
      </c>
      <c r="E18" s="5">
        <v>20900.88</v>
      </c>
      <c r="F18" s="5">
        <v>126792.14</v>
      </c>
      <c r="G18" s="6">
        <v>45.000000000000007</v>
      </c>
      <c r="H18" s="6">
        <v>9.73207270944763</v>
      </c>
    </row>
    <row r="19" spans="1:8" outlineLevel="2" x14ac:dyDescent="0.25">
      <c r="A19" s="7" t="s">
        <v>3</v>
      </c>
      <c r="B19" s="7" t="s">
        <v>19</v>
      </c>
      <c r="C19" s="8">
        <v>2448</v>
      </c>
      <c r="D19" s="8">
        <v>14353.04</v>
      </c>
      <c r="E19" s="8">
        <v>10992.48</v>
      </c>
      <c r="F19" s="8">
        <v>56765.14</v>
      </c>
      <c r="G19" s="9">
        <v>349.03921568627453</v>
      </c>
      <c r="H19" s="9">
        <v>295.49210480845869</v>
      </c>
    </row>
    <row r="20" spans="1:8" outlineLevel="2" x14ac:dyDescent="0.25">
      <c r="A20" s="4" t="s">
        <v>3</v>
      </c>
      <c r="B20" s="4" t="s">
        <v>20</v>
      </c>
      <c r="C20" s="5"/>
      <c r="D20" s="5"/>
      <c r="E20" s="5">
        <v>7355.48</v>
      </c>
      <c r="F20" s="5">
        <v>39045.11</v>
      </c>
      <c r="G20" s="6">
        <v>0</v>
      </c>
      <c r="H20" s="6">
        <v>0</v>
      </c>
    </row>
    <row r="21" spans="1:8" outlineLevel="2" x14ac:dyDescent="0.25">
      <c r="A21" s="7" t="s">
        <v>3</v>
      </c>
      <c r="B21" s="7" t="s">
        <v>21</v>
      </c>
      <c r="C21" s="8">
        <v>3276</v>
      </c>
      <c r="D21" s="8">
        <v>27063.5</v>
      </c>
      <c r="E21" s="8">
        <v>6104.28</v>
      </c>
      <c r="F21" s="8">
        <v>48654.11</v>
      </c>
      <c r="G21" s="9">
        <v>86.333333333333329</v>
      </c>
      <c r="H21" s="9">
        <v>79.777597132669456</v>
      </c>
    </row>
    <row r="22" spans="1:8" outlineLevel="2" x14ac:dyDescent="0.25">
      <c r="A22" s="4" t="s">
        <v>3</v>
      </c>
      <c r="B22" s="4" t="s">
        <v>22</v>
      </c>
      <c r="C22" s="5"/>
      <c r="D22" s="5"/>
      <c r="E22" s="5">
        <v>49596.38</v>
      </c>
      <c r="F22" s="5">
        <v>243508.73</v>
      </c>
      <c r="G22" s="6">
        <v>0</v>
      </c>
      <c r="H22" s="6">
        <v>0</v>
      </c>
    </row>
    <row r="23" spans="1:8" outlineLevel="2" x14ac:dyDescent="0.25">
      <c r="A23" s="7" t="s">
        <v>3</v>
      </c>
      <c r="B23" s="7" t="s">
        <v>23</v>
      </c>
      <c r="C23" s="8"/>
      <c r="D23" s="8"/>
      <c r="E23" s="8">
        <v>13230.9</v>
      </c>
      <c r="F23" s="8">
        <v>80753.38</v>
      </c>
      <c r="G23" s="9">
        <v>0</v>
      </c>
      <c r="H23" s="9">
        <v>0</v>
      </c>
    </row>
    <row r="24" spans="1:8" outlineLevel="2" x14ac:dyDescent="0.25">
      <c r="A24" s="4" t="s">
        <v>3</v>
      </c>
      <c r="B24" s="4" t="s">
        <v>24</v>
      </c>
      <c r="C24" s="5"/>
      <c r="D24" s="5"/>
      <c r="E24" s="5">
        <v>5470.92</v>
      </c>
      <c r="F24" s="5">
        <v>43926.17</v>
      </c>
      <c r="G24" s="6">
        <v>0</v>
      </c>
      <c r="H24" s="6">
        <v>0</v>
      </c>
    </row>
    <row r="25" spans="1:8" outlineLevel="2" x14ac:dyDescent="0.25">
      <c r="A25" s="7" t="s">
        <v>3</v>
      </c>
      <c r="B25" s="7" t="s">
        <v>25</v>
      </c>
      <c r="C25" s="8">
        <v>28828.799999999999</v>
      </c>
      <c r="D25" s="8">
        <v>269095.06</v>
      </c>
      <c r="E25" s="8">
        <v>29838.9</v>
      </c>
      <c r="F25" s="8">
        <v>178988.64</v>
      </c>
      <c r="G25" s="9">
        <v>3.5037878787878864</v>
      </c>
      <c r="H25" s="9">
        <v>-33.484977390517678</v>
      </c>
    </row>
    <row r="26" spans="1:8" outlineLevel="2" x14ac:dyDescent="0.25">
      <c r="A26" s="4" t="s">
        <v>3</v>
      </c>
      <c r="B26" s="4" t="s">
        <v>26</v>
      </c>
      <c r="C26" s="5">
        <v>964503.4</v>
      </c>
      <c r="D26" s="5">
        <v>5395048.3799999999</v>
      </c>
      <c r="E26" s="5">
        <v>620474.02</v>
      </c>
      <c r="F26" s="5">
        <v>3495168.89</v>
      </c>
      <c r="G26" s="6">
        <v>-35.669068662692119</v>
      </c>
      <c r="H26" s="6">
        <v>-35.215244724089011</v>
      </c>
    </row>
    <row r="27" spans="1:8" outlineLevel="2" x14ac:dyDescent="0.25">
      <c r="A27" s="7" t="s">
        <v>3</v>
      </c>
      <c r="B27" s="7" t="s">
        <v>27</v>
      </c>
      <c r="C27" s="8">
        <v>1838.2</v>
      </c>
      <c r="D27" s="8">
        <v>17515.099999999999</v>
      </c>
      <c r="E27" s="8"/>
      <c r="F27" s="8"/>
      <c r="G27" s="9">
        <v>-100</v>
      </c>
      <c r="H27" s="9">
        <v>-100</v>
      </c>
    </row>
    <row r="28" spans="1:8" outlineLevel="2" x14ac:dyDescent="0.25">
      <c r="A28" s="4" t="s">
        <v>3</v>
      </c>
      <c r="B28" s="4" t="s">
        <v>28</v>
      </c>
      <c r="C28" s="5"/>
      <c r="D28" s="5"/>
      <c r="E28" s="5">
        <v>25</v>
      </c>
      <c r="F28" s="5">
        <v>387.11</v>
      </c>
      <c r="G28" s="6">
        <v>0</v>
      </c>
      <c r="H28" s="6">
        <v>0</v>
      </c>
    </row>
    <row r="29" spans="1:8" outlineLevel="2" x14ac:dyDescent="0.25">
      <c r="A29" s="7" t="s">
        <v>3</v>
      </c>
      <c r="B29" s="7" t="s">
        <v>29</v>
      </c>
      <c r="C29" s="8">
        <v>21148</v>
      </c>
      <c r="D29" s="8">
        <v>189192.5</v>
      </c>
      <c r="E29" s="8">
        <v>69.989999999999995</v>
      </c>
      <c r="F29" s="8">
        <v>312.44</v>
      </c>
      <c r="G29" s="9">
        <v>-99.669046718365806</v>
      </c>
      <c r="H29" s="9">
        <v>-99.834856032876573</v>
      </c>
    </row>
    <row r="30" spans="1:8" outlineLevel="2" x14ac:dyDescent="0.25">
      <c r="A30" s="4" t="s">
        <v>3</v>
      </c>
      <c r="B30" s="4" t="s">
        <v>30</v>
      </c>
      <c r="C30" s="5">
        <v>1592</v>
      </c>
      <c r="D30" s="5">
        <v>18894.84</v>
      </c>
      <c r="E30" s="5">
        <v>37.58</v>
      </c>
      <c r="F30" s="5">
        <v>167.82</v>
      </c>
      <c r="G30" s="6">
        <v>-97.639447236180899</v>
      </c>
      <c r="H30" s="6">
        <v>-99.111821005099799</v>
      </c>
    </row>
    <row r="31" spans="1:8" outlineLevel="2" x14ac:dyDescent="0.25">
      <c r="A31" s="7" t="s">
        <v>3</v>
      </c>
      <c r="B31" s="7" t="s">
        <v>31</v>
      </c>
      <c r="C31" s="8">
        <v>16822.400000000001</v>
      </c>
      <c r="D31" s="8">
        <v>164768.43</v>
      </c>
      <c r="E31" s="8">
        <v>26666.74</v>
      </c>
      <c r="F31" s="8">
        <v>159481.81</v>
      </c>
      <c r="G31" s="9">
        <v>58.519236256420008</v>
      </c>
      <c r="H31" s="9">
        <v>-3.2085151263503544</v>
      </c>
    </row>
    <row r="32" spans="1:8" outlineLevel="2" x14ac:dyDescent="0.25">
      <c r="A32" s="4" t="s">
        <v>3</v>
      </c>
      <c r="B32" s="4" t="s">
        <v>32</v>
      </c>
      <c r="C32" s="5">
        <v>23159.82</v>
      </c>
      <c r="D32" s="5">
        <v>216406.93</v>
      </c>
      <c r="E32" s="5">
        <v>44730.94</v>
      </c>
      <c r="F32" s="5">
        <v>249760.58</v>
      </c>
      <c r="G32" s="6">
        <v>93.14027483806008</v>
      </c>
      <c r="H32" s="6">
        <v>15.412468537860592</v>
      </c>
    </row>
    <row r="33" spans="1:8" outlineLevel="2" x14ac:dyDescent="0.25">
      <c r="A33" s="7" t="s">
        <v>3</v>
      </c>
      <c r="B33" s="7" t="s">
        <v>33</v>
      </c>
      <c r="C33" s="8">
        <v>469.8</v>
      </c>
      <c r="D33" s="8">
        <v>4469.7700000000004</v>
      </c>
      <c r="E33" s="8">
        <v>546</v>
      </c>
      <c r="F33" s="8">
        <v>2871.6</v>
      </c>
      <c r="G33" s="9">
        <v>16.219667943805874</v>
      </c>
      <c r="H33" s="9">
        <v>-35.755083594905344</v>
      </c>
    </row>
    <row r="34" spans="1:8" outlineLevel="2" x14ac:dyDescent="0.25">
      <c r="A34" s="4" t="s">
        <v>3</v>
      </c>
      <c r="B34" s="4" t="s">
        <v>34</v>
      </c>
      <c r="C34" s="5">
        <v>759.72</v>
      </c>
      <c r="D34" s="5">
        <v>8599.41</v>
      </c>
      <c r="E34" s="5">
        <v>2802.2</v>
      </c>
      <c r="F34" s="5">
        <v>24873.22</v>
      </c>
      <c r="G34" s="6">
        <v>268.84641710103716</v>
      </c>
      <c r="H34" s="6">
        <v>189.24333180997303</v>
      </c>
    </row>
    <row r="35" spans="1:8" outlineLevel="2" x14ac:dyDescent="0.25">
      <c r="A35" s="7" t="s">
        <v>3</v>
      </c>
      <c r="B35" s="7" t="s">
        <v>35</v>
      </c>
      <c r="C35" s="8"/>
      <c r="D35" s="8"/>
      <c r="E35" s="8">
        <v>4641</v>
      </c>
      <c r="F35" s="8">
        <v>25129</v>
      </c>
      <c r="G35" s="9">
        <v>0</v>
      </c>
      <c r="H35" s="9">
        <v>0</v>
      </c>
    </row>
    <row r="36" spans="1:8" outlineLevel="1" x14ac:dyDescent="0.25">
      <c r="A36" s="11" t="s">
        <v>163</v>
      </c>
      <c r="B36" s="12"/>
      <c r="C36" s="13">
        <f>SUBTOTAL(9,C4:C35)</f>
        <v>1648746.1</v>
      </c>
      <c r="D36" s="13">
        <f>SUBTOTAL(9,D4:D35)</f>
        <v>10621304.869999999</v>
      </c>
      <c r="E36" s="13">
        <f>SUBTOTAL(9,E4:E35)</f>
        <v>1100756.6099999999</v>
      </c>
      <c r="F36" s="13">
        <f>SUBTOTAL(9,F4:F35)</f>
        <v>6004105.4900000002</v>
      </c>
      <c r="G36" s="10">
        <f>(E36/C36-1)*100</f>
        <v>-33.236742152111852</v>
      </c>
      <c r="H36" s="10">
        <f>(F36/D36-1)*100</f>
        <v>-43.471112415211181</v>
      </c>
    </row>
    <row r="37" spans="1:8" outlineLevel="2" x14ac:dyDescent="0.25">
      <c r="A37" s="4" t="s">
        <v>36</v>
      </c>
      <c r="B37" s="4" t="s">
        <v>37</v>
      </c>
      <c r="C37" s="5">
        <v>913851.7</v>
      </c>
      <c r="D37" s="5">
        <v>7749081.29</v>
      </c>
      <c r="E37" s="5">
        <v>1256233.32</v>
      </c>
      <c r="F37" s="5">
        <v>8502449.4600000009</v>
      </c>
      <c r="G37" s="6">
        <v>37.465774807881864</v>
      </c>
      <c r="H37" s="6">
        <v>9.7220320939490481</v>
      </c>
    </row>
    <row r="38" spans="1:8" outlineLevel="2" x14ac:dyDescent="0.25">
      <c r="A38" s="7" t="s">
        <v>36</v>
      </c>
      <c r="B38" s="7" t="s">
        <v>38</v>
      </c>
      <c r="C38" s="8">
        <v>21957.78</v>
      </c>
      <c r="D38" s="8">
        <v>286561.89</v>
      </c>
      <c r="E38" s="8">
        <v>26465.03</v>
      </c>
      <c r="F38" s="8">
        <v>207518.39</v>
      </c>
      <c r="G38" s="9">
        <v>20.526892973697706</v>
      </c>
      <c r="H38" s="9">
        <v>-27.583395684611094</v>
      </c>
    </row>
    <row r="39" spans="1:8" outlineLevel="2" x14ac:dyDescent="0.25">
      <c r="A39" s="4" t="s">
        <v>36</v>
      </c>
      <c r="B39" s="4" t="s">
        <v>39</v>
      </c>
      <c r="C39" s="5">
        <v>19211.47</v>
      </c>
      <c r="D39" s="5">
        <v>166414.96</v>
      </c>
      <c r="E39" s="5">
        <v>18296.009999999998</v>
      </c>
      <c r="F39" s="5">
        <v>112093.44</v>
      </c>
      <c r="G39" s="6">
        <v>-4.7651741381581036</v>
      </c>
      <c r="H39" s="6">
        <v>-32.642209570581869</v>
      </c>
    </row>
    <row r="40" spans="1:8" outlineLevel="2" x14ac:dyDescent="0.25">
      <c r="A40" s="7" t="s">
        <v>36</v>
      </c>
      <c r="B40" s="7" t="s">
        <v>40</v>
      </c>
      <c r="C40" s="8">
        <v>144781.29</v>
      </c>
      <c r="D40" s="8">
        <v>1178502.5900000001</v>
      </c>
      <c r="E40" s="8">
        <v>20288.580000000002</v>
      </c>
      <c r="F40" s="8">
        <v>80716.27</v>
      </c>
      <c r="G40" s="9">
        <v>-85.986739032370821</v>
      </c>
      <c r="H40" s="9">
        <v>-93.150946745055506</v>
      </c>
    </row>
    <row r="41" spans="1:8" outlineLevel="2" x14ac:dyDescent="0.25">
      <c r="A41" s="4" t="s">
        <v>36</v>
      </c>
      <c r="B41" s="4" t="s">
        <v>41</v>
      </c>
      <c r="C41" s="5">
        <v>30122.03</v>
      </c>
      <c r="D41" s="5">
        <v>257472.83</v>
      </c>
      <c r="E41" s="5">
        <v>17718.61</v>
      </c>
      <c r="F41" s="5">
        <v>132325.87</v>
      </c>
      <c r="G41" s="6">
        <v>-41.177238054672934</v>
      </c>
      <c r="H41" s="6">
        <v>-48.605889794274603</v>
      </c>
    </row>
    <row r="42" spans="1:8" outlineLevel="2" x14ac:dyDescent="0.25">
      <c r="A42" s="7" t="s">
        <v>36</v>
      </c>
      <c r="B42" s="7" t="s">
        <v>42</v>
      </c>
      <c r="C42" s="8">
        <v>1021.92</v>
      </c>
      <c r="D42" s="8">
        <v>9645.49</v>
      </c>
      <c r="E42" s="8"/>
      <c r="F42" s="8"/>
      <c r="G42" s="9">
        <v>-100</v>
      </c>
      <c r="H42" s="9">
        <v>-100</v>
      </c>
    </row>
    <row r="43" spans="1:8" outlineLevel="2" x14ac:dyDescent="0.25">
      <c r="A43" s="4" t="s">
        <v>36</v>
      </c>
      <c r="B43" s="4" t="s">
        <v>43</v>
      </c>
      <c r="C43" s="5">
        <v>38162.31</v>
      </c>
      <c r="D43" s="5">
        <v>323687.62</v>
      </c>
      <c r="E43" s="5">
        <v>81569.73</v>
      </c>
      <c r="F43" s="5">
        <v>603980.65</v>
      </c>
      <c r="G43" s="6">
        <v>113.74421516936475</v>
      </c>
      <c r="H43" s="6">
        <v>86.593682514023868</v>
      </c>
    </row>
    <row r="44" spans="1:8" outlineLevel="2" x14ac:dyDescent="0.25">
      <c r="A44" s="7" t="s">
        <v>36</v>
      </c>
      <c r="B44" s="7" t="s">
        <v>44</v>
      </c>
      <c r="C44" s="8">
        <v>62810.7</v>
      </c>
      <c r="D44" s="8">
        <v>483336.53</v>
      </c>
      <c r="E44" s="8">
        <v>128932.59</v>
      </c>
      <c r="F44" s="8">
        <v>764025.59</v>
      </c>
      <c r="G44" s="9">
        <v>105.27169733819238</v>
      </c>
      <c r="H44" s="9">
        <v>58.073214536463837</v>
      </c>
    </row>
    <row r="45" spans="1:8" outlineLevel="2" x14ac:dyDescent="0.25">
      <c r="A45" s="4" t="s">
        <v>36</v>
      </c>
      <c r="B45" s="4" t="s">
        <v>45</v>
      </c>
      <c r="C45" s="5">
        <v>4624</v>
      </c>
      <c r="D45" s="5">
        <v>22913.31</v>
      </c>
      <c r="E45" s="5">
        <v>9060</v>
      </c>
      <c r="F45" s="5">
        <v>32165.22</v>
      </c>
      <c r="G45" s="6">
        <v>95.934256055363321</v>
      </c>
      <c r="H45" s="6">
        <v>40.377885168052977</v>
      </c>
    </row>
    <row r="46" spans="1:8" outlineLevel="2" x14ac:dyDescent="0.25">
      <c r="A46" s="7" t="s">
        <v>36</v>
      </c>
      <c r="B46" s="7" t="s">
        <v>46</v>
      </c>
      <c r="C46" s="8">
        <v>3538.08</v>
      </c>
      <c r="D46" s="8">
        <v>26529.77</v>
      </c>
      <c r="E46" s="8">
        <v>8026.2</v>
      </c>
      <c r="F46" s="8">
        <v>55639.97</v>
      </c>
      <c r="G46" s="9">
        <v>126.85185185185185</v>
      </c>
      <c r="H46" s="9">
        <v>109.72654493423802</v>
      </c>
    </row>
    <row r="47" spans="1:8" outlineLevel="2" x14ac:dyDescent="0.25">
      <c r="A47" s="4" t="s">
        <v>36</v>
      </c>
      <c r="B47" s="4" t="s">
        <v>47</v>
      </c>
      <c r="C47" s="5"/>
      <c r="D47" s="5"/>
      <c r="E47" s="5">
        <v>15190</v>
      </c>
      <c r="F47" s="5">
        <v>216428.04</v>
      </c>
      <c r="G47" s="6">
        <v>0</v>
      </c>
      <c r="H47" s="6">
        <v>0</v>
      </c>
    </row>
    <row r="48" spans="1:8" outlineLevel="2" x14ac:dyDescent="0.25">
      <c r="A48" s="7" t="s">
        <v>36</v>
      </c>
      <c r="B48" s="7" t="s">
        <v>48</v>
      </c>
      <c r="C48" s="8">
        <v>986076</v>
      </c>
      <c r="D48" s="8">
        <v>7411344.4100000001</v>
      </c>
      <c r="E48" s="8">
        <v>485920</v>
      </c>
      <c r="F48" s="8">
        <v>1865232.73</v>
      </c>
      <c r="G48" s="9">
        <v>-50.721851054076964</v>
      </c>
      <c r="H48" s="9">
        <v>-74.832734429622874</v>
      </c>
    </row>
    <row r="49" spans="1:8" outlineLevel="2" x14ac:dyDescent="0.25">
      <c r="A49" s="4" t="s">
        <v>36</v>
      </c>
      <c r="B49" s="4" t="s">
        <v>49</v>
      </c>
      <c r="C49" s="5">
        <v>253598.49</v>
      </c>
      <c r="D49" s="5">
        <v>1593820.06</v>
      </c>
      <c r="E49" s="5">
        <v>34064.06</v>
      </c>
      <c r="F49" s="5">
        <v>176990.03</v>
      </c>
      <c r="G49" s="6">
        <v>-86.567719705271116</v>
      </c>
      <c r="H49" s="6">
        <v>-88.895231372605508</v>
      </c>
    </row>
    <row r="50" spans="1:8" outlineLevel="2" x14ac:dyDescent="0.25">
      <c r="A50" s="7" t="s">
        <v>36</v>
      </c>
      <c r="B50" s="7" t="s">
        <v>50</v>
      </c>
      <c r="C50" s="8"/>
      <c r="D50" s="8"/>
      <c r="E50" s="8">
        <v>4455.3599999999997</v>
      </c>
      <c r="F50" s="8">
        <v>26112</v>
      </c>
      <c r="G50" s="9">
        <v>0</v>
      </c>
      <c r="H50" s="9">
        <v>0</v>
      </c>
    </row>
    <row r="51" spans="1:8" outlineLevel="2" x14ac:dyDescent="0.25">
      <c r="A51" s="4" t="s">
        <v>36</v>
      </c>
      <c r="B51" s="4" t="s">
        <v>51</v>
      </c>
      <c r="C51" s="5">
        <v>68746.86</v>
      </c>
      <c r="D51" s="5">
        <v>521240.4</v>
      </c>
      <c r="E51" s="5"/>
      <c r="F51" s="5"/>
      <c r="G51" s="6">
        <v>-100</v>
      </c>
      <c r="H51" s="6">
        <v>-100</v>
      </c>
    </row>
    <row r="52" spans="1:8" outlineLevel="2" x14ac:dyDescent="0.25">
      <c r="A52" s="7" t="s">
        <v>36</v>
      </c>
      <c r="B52" s="7" t="s">
        <v>52</v>
      </c>
      <c r="C52" s="8"/>
      <c r="D52" s="8"/>
      <c r="E52" s="8">
        <v>129362.94</v>
      </c>
      <c r="F52" s="8">
        <v>1196234.98</v>
      </c>
      <c r="G52" s="9">
        <v>0</v>
      </c>
      <c r="H52" s="9">
        <v>0</v>
      </c>
    </row>
    <row r="53" spans="1:8" outlineLevel="2" x14ac:dyDescent="0.25">
      <c r="A53" s="4" t="s">
        <v>36</v>
      </c>
      <c r="B53" s="4" t="s">
        <v>53</v>
      </c>
      <c r="C53" s="5">
        <v>1816.47</v>
      </c>
      <c r="D53" s="5">
        <v>14052.11</v>
      </c>
      <c r="E53" s="5">
        <v>5032.18</v>
      </c>
      <c r="F53" s="5">
        <v>35980.18</v>
      </c>
      <c r="G53" s="6">
        <v>177.03072442704806</v>
      </c>
      <c r="H53" s="6">
        <v>156.0482375956351</v>
      </c>
    </row>
    <row r="54" spans="1:8" outlineLevel="2" x14ac:dyDescent="0.25">
      <c r="A54" s="7" t="s">
        <v>36</v>
      </c>
      <c r="B54" s="7" t="s">
        <v>54</v>
      </c>
      <c r="C54" s="8">
        <v>15759935</v>
      </c>
      <c r="D54" s="8">
        <v>109045599.19</v>
      </c>
      <c r="E54" s="8">
        <v>2245940</v>
      </c>
      <c r="F54" s="8">
        <v>8744043.1500000004</v>
      </c>
      <c r="G54" s="9">
        <v>-85.749052899012597</v>
      </c>
      <c r="H54" s="9">
        <v>-91.981296618156534</v>
      </c>
    </row>
    <row r="55" spans="1:8" outlineLevel="2" x14ac:dyDescent="0.25">
      <c r="A55" s="4" t="s">
        <v>36</v>
      </c>
      <c r="B55" s="4" t="s">
        <v>55</v>
      </c>
      <c r="C55" s="5">
        <v>72462.14</v>
      </c>
      <c r="D55" s="5">
        <v>542906.07999999996</v>
      </c>
      <c r="E55" s="5">
        <v>38094.660000000003</v>
      </c>
      <c r="F55" s="5">
        <v>188032.72</v>
      </c>
      <c r="G55" s="6">
        <v>-47.428188016528352</v>
      </c>
      <c r="H55" s="6">
        <v>-65.365515891809508</v>
      </c>
    </row>
    <row r="56" spans="1:8" outlineLevel="2" x14ac:dyDescent="0.25">
      <c r="A56" s="7" t="s">
        <v>36</v>
      </c>
      <c r="B56" s="7" t="s">
        <v>56</v>
      </c>
      <c r="C56" s="8">
        <v>6771886.4000000004</v>
      </c>
      <c r="D56" s="8">
        <v>42795726.549999997</v>
      </c>
      <c r="E56" s="8">
        <v>1914710</v>
      </c>
      <c r="F56" s="8">
        <v>8374715.8200000003</v>
      </c>
      <c r="G56" s="9">
        <v>-71.725603666358026</v>
      </c>
      <c r="H56" s="9">
        <v>-80.430953052717825</v>
      </c>
    </row>
    <row r="57" spans="1:8" outlineLevel="1" x14ac:dyDescent="0.25">
      <c r="A57" s="12" t="s">
        <v>164</v>
      </c>
      <c r="B57" s="12"/>
      <c r="C57" s="13">
        <f>SUBTOTAL(9,C37:C56)</f>
        <v>25154602.640000001</v>
      </c>
      <c r="D57" s="13">
        <f>SUBTOTAL(9,D37:D56)</f>
        <v>172428835.07999998</v>
      </c>
      <c r="E57" s="13">
        <f>SUBTOTAL(9,E37:E56)</f>
        <v>6439359.2700000005</v>
      </c>
      <c r="F57" s="13">
        <f>SUBTOTAL(9,F37:F56)</f>
        <v>31314684.509999998</v>
      </c>
      <c r="G57" s="10">
        <f>(E57/C57-1)*100</f>
        <v>-74.400870639235023</v>
      </c>
      <c r="H57" s="10">
        <f>(F57/D57-1)*100</f>
        <v>-81.839067406868892</v>
      </c>
    </row>
    <row r="58" spans="1:8" outlineLevel="2" x14ac:dyDescent="0.25">
      <c r="A58" s="4" t="s">
        <v>57</v>
      </c>
      <c r="B58" s="4" t="s">
        <v>58</v>
      </c>
      <c r="C58" s="5">
        <v>45179.86</v>
      </c>
      <c r="D58" s="5">
        <v>298837.56</v>
      </c>
      <c r="E58" s="5">
        <v>194071.58</v>
      </c>
      <c r="F58" s="5">
        <v>1141721.3999999999</v>
      </c>
      <c r="G58" s="6">
        <v>329.55330096197724</v>
      </c>
      <c r="H58" s="6">
        <v>282.0541835504211</v>
      </c>
    </row>
    <row r="59" spans="1:8" outlineLevel="2" x14ac:dyDescent="0.25">
      <c r="A59" s="7" t="s">
        <v>57</v>
      </c>
      <c r="B59" s="7" t="s">
        <v>59</v>
      </c>
      <c r="C59" s="8">
        <v>22634.400000000001</v>
      </c>
      <c r="D59" s="8">
        <v>202750.48</v>
      </c>
      <c r="E59" s="8">
        <v>106094.44</v>
      </c>
      <c r="F59" s="8">
        <v>651080.14</v>
      </c>
      <c r="G59" s="9">
        <v>368.73095818753757</v>
      </c>
      <c r="H59" s="9">
        <v>221.12384641456828</v>
      </c>
    </row>
    <row r="60" spans="1:8" outlineLevel="2" x14ac:dyDescent="0.25">
      <c r="A60" s="4" t="s">
        <v>57</v>
      </c>
      <c r="B60" s="4" t="s">
        <v>60</v>
      </c>
      <c r="C60" s="5">
        <v>52101.98</v>
      </c>
      <c r="D60" s="5">
        <v>467281.13</v>
      </c>
      <c r="E60" s="5">
        <v>141719.49</v>
      </c>
      <c r="F60" s="5">
        <v>890795.32</v>
      </c>
      <c r="G60" s="6">
        <v>172.00403900197261</v>
      </c>
      <c r="H60" s="6">
        <v>90.633702670595738</v>
      </c>
    </row>
    <row r="61" spans="1:8" outlineLevel="2" x14ac:dyDescent="0.25">
      <c r="A61" s="7" t="s">
        <v>57</v>
      </c>
      <c r="B61" s="7" t="s">
        <v>61</v>
      </c>
      <c r="C61" s="8">
        <v>68773.87</v>
      </c>
      <c r="D61" s="8">
        <v>721629.32</v>
      </c>
      <c r="E61" s="8">
        <v>36282.47</v>
      </c>
      <c r="F61" s="8">
        <v>282285.24</v>
      </c>
      <c r="G61" s="9">
        <v>-47.243815129205316</v>
      </c>
      <c r="H61" s="9">
        <v>-60.882237988888804</v>
      </c>
    </row>
    <row r="62" spans="1:8" outlineLevel="2" x14ac:dyDescent="0.25">
      <c r="A62" s="4" t="s">
        <v>57</v>
      </c>
      <c r="B62" s="4" t="s">
        <v>62</v>
      </c>
      <c r="C62" s="5">
        <v>10862.98</v>
      </c>
      <c r="D62" s="5">
        <v>106301.17</v>
      </c>
      <c r="E62" s="5">
        <v>12157.32</v>
      </c>
      <c r="F62" s="5">
        <v>66401.919999999998</v>
      </c>
      <c r="G62" s="6">
        <v>11.915146672460045</v>
      </c>
      <c r="H62" s="6">
        <v>-37.534158843218755</v>
      </c>
    </row>
    <row r="63" spans="1:8" outlineLevel="2" x14ac:dyDescent="0.25">
      <c r="A63" s="7" t="s">
        <v>57</v>
      </c>
      <c r="B63" s="7" t="s">
        <v>63</v>
      </c>
      <c r="C63" s="8">
        <v>1714.33</v>
      </c>
      <c r="D63" s="8">
        <v>16089.16</v>
      </c>
      <c r="E63" s="8">
        <v>1843</v>
      </c>
      <c r="F63" s="8">
        <v>15893.59</v>
      </c>
      <c r="G63" s="9">
        <v>7.505556106467254</v>
      </c>
      <c r="H63" s="9">
        <v>-1.2155389094272151</v>
      </c>
    </row>
    <row r="64" spans="1:8" outlineLevel="2" x14ac:dyDescent="0.25">
      <c r="A64" s="4" t="s">
        <v>57</v>
      </c>
      <c r="B64" s="4" t="s">
        <v>64</v>
      </c>
      <c r="C64" s="5">
        <v>1530535.16</v>
      </c>
      <c r="D64" s="5">
        <v>13929636.73</v>
      </c>
      <c r="E64" s="5">
        <v>942984.36</v>
      </c>
      <c r="F64" s="5">
        <v>5322163.17</v>
      </c>
      <c r="G64" s="6">
        <v>-38.388585597733012</v>
      </c>
      <c r="H64" s="6">
        <v>-61.792519983398016</v>
      </c>
    </row>
    <row r="65" spans="1:8" outlineLevel="2" x14ac:dyDescent="0.25">
      <c r="A65" s="7" t="s">
        <v>57</v>
      </c>
      <c r="B65" s="7" t="s">
        <v>65</v>
      </c>
      <c r="C65" s="8">
        <v>18929.830000000002</v>
      </c>
      <c r="D65" s="8">
        <v>166920.85</v>
      </c>
      <c r="E65" s="8">
        <v>18591.3</v>
      </c>
      <c r="F65" s="8">
        <v>120016.9</v>
      </c>
      <c r="G65" s="9">
        <v>-1.7883414695219262</v>
      </c>
      <c r="H65" s="9">
        <v>-28.099515429019206</v>
      </c>
    </row>
    <row r="66" spans="1:8" outlineLevel="2" x14ac:dyDescent="0.25">
      <c r="A66" s="4" t="s">
        <v>57</v>
      </c>
      <c r="B66" s="4" t="s">
        <v>66</v>
      </c>
      <c r="C66" s="5">
        <v>8497.4699999999993</v>
      </c>
      <c r="D66" s="5">
        <v>93230.23</v>
      </c>
      <c r="E66" s="5">
        <v>31138.68</v>
      </c>
      <c r="F66" s="5">
        <v>196783.98</v>
      </c>
      <c r="G66" s="6">
        <v>266.44648348273074</v>
      </c>
      <c r="H66" s="6">
        <v>111.07314655343018</v>
      </c>
    </row>
    <row r="67" spans="1:8" outlineLevel="2" x14ac:dyDescent="0.25">
      <c r="A67" s="7" t="s">
        <v>57</v>
      </c>
      <c r="B67" s="7" t="s">
        <v>67</v>
      </c>
      <c r="C67" s="8">
        <v>4095</v>
      </c>
      <c r="D67" s="8">
        <v>40311.9</v>
      </c>
      <c r="E67" s="8">
        <v>3744.45</v>
      </c>
      <c r="F67" s="8">
        <v>34484.5</v>
      </c>
      <c r="G67" s="9">
        <v>-8.5604395604395638</v>
      </c>
      <c r="H67" s="9">
        <v>-14.455781047283807</v>
      </c>
    </row>
    <row r="68" spans="1:8" outlineLevel="2" x14ac:dyDescent="0.25">
      <c r="A68" s="4" t="s">
        <v>57</v>
      </c>
      <c r="B68" s="4" t="s">
        <v>68</v>
      </c>
      <c r="C68" s="5">
        <v>153622.94</v>
      </c>
      <c r="D68" s="5">
        <v>1241777.8700000001</v>
      </c>
      <c r="E68" s="5">
        <v>200285.16</v>
      </c>
      <c r="F68" s="5">
        <v>1287445.45</v>
      </c>
      <c r="G68" s="6">
        <v>30.374513077278692</v>
      </c>
      <c r="H68" s="6">
        <v>3.6775965414812744</v>
      </c>
    </row>
    <row r="69" spans="1:8" outlineLevel="1" x14ac:dyDescent="0.25">
      <c r="A69" s="12" t="s">
        <v>165</v>
      </c>
      <c r="B69" s="12"/>
      <c r="C69" s="13">
        <f>SUBTOTAL(9,C58:C68)</f>
        <v>1916947.8199999998</v>
      </c>
      <c r="D69" s="13">
        <f>SUBTOTAL(9,D58:D68)</f>
        <v>17284766.400000002</v>
      </c>
      <c r="E69" s="13">
        <f>SUBTOTAL(9,E58:E68)</f>
        <v>1688912.2499999998</v>
      </c>
      <c r="F69" s="13">
        <f>SUBTOTAL(9,F58:F68)</f>
        <v>10009071.609999999</v>
      </c>
      <c r="G69" s="10">
        <f>(E69/C69-1)*100</f>
        <v>-11.895763026037931</v>
      </c>
      <c r="H69" s="10">
        <f>(F69/D69-1)*100</f>
        <v>-42.093104538572192</v>
      </c>
    </row>
    <row r="70" spans="1:8" outlineLevel="2" x14ac:dyDescent="0.25">
      <c r="A70" s="7" t="s">
        <v>69</v>
      </c>
      <c r="B70" s="7" t="s">
        <v>70</v>
      </c>
      <c r="C70" s="8">
        <v>546</v>
      </c>
      <c r="D70" s="8">
        <v>6035.5</v>
      </c>
      <c r="E70" s="8">
        <v>618.79999999999995</v>
      </c>
      <c r="F70" s="8">
        <v>2824.45</v>
      </c>
      <c r="G70" s="9">
        <v>13.333333333333325</v>
      </c>
      <c r="H70" s="9">
        <v>-53.202717256233946</v>
      </c>
    </row>
    <row r="71" spans="1:8" outlineLevel="2" x14ac:dyDescent="0.25">
      <c r="A71" s="4" t="s">
        <v>69</v>
      </c>
      <c r="B71" s="4" t="s">
        <v>71</v>
      </c>
      <c r="C71" s="5">
        <v>2196</v>
      </c>
      <c r="D71" s="5">
        <v>20225.150000000001</v>
      </c>
      <c r="E71" s="5">
        <v>2196</v>
      </c>
      <c r="F71" s="5">
        <v>12916.03</v>
      </c>
      <c r="G71" s="6">
        <v>0</v>
      </c>
      <c r="H71" s="6">
        <v>-36.138767821252259</v>
      </c>
    </row>
    <row r="72" spans="1:8" outlineLevel="2" x14ac:dyDescent="0.25">
      <c r="A72" s="7" t="s">
        <v>69</v>
      </c>
      <c r="B72" s="7" t="s">
        <v>72</v>
      </c>
      <c r="C72" s="8">
        <v>17035.2</v>
      </c>
      <c r="D72" s="8">
        <v>141934.9</v>
      </c>
      <c r="E72" s="8">
        <v>17537.52</v>
      </c>
      <c r="F72" s="8">
        <v>89237.52</v>
      </c>
      <c r="G72" s="9">
        <v>2.9487179487179467</v>
      </c>
      <c r="H72" s="9">
        <v>-37.127852275937769</v>
      </c>
    </row>
    <row r="73" spans="1:8" outlineLevel="2" x14ac:dyDescent="0.25">
      <c r="A73" s="4" t="s">
        <v>69</v>
      </c>
      <c r="B73" s="4" t="s">
        <v>73</v>
      </c>
      <c r="C73" s="5">
        <v>636117.84</v>
      </c>
      <c r="D73" s="5">
        <v>6063866.8099999996</v>
      </c>
      <c r="E73" s="5">
        <v>546642.68999999994</v>
      </c>
      <c r="F73" s="5">
        <v>3555516.1</v>
      </c>
      <c r="G73" s="6">
        <v>-14.065813654903945</v>
      </c>
      <c r="H73" s="6">
        <v>-41.365531080983615</v>
      </c>
    </row>
    <row r="74" spans="1:8" outlineLevel="2" x14ac:dyDescent="0.25">
      <c r="A74" s="7" t="s">
        <v>69</v>
      </c>
      <c r="B74" s="7" t="s">
        <v>74</v>
      </c>
      <c r="C74" s="8">
        <v>2666.78</v>
      </c>
      <c r="D74" s="8">
        <v>33894.199999999997</v>
      </c>
      <c r="E74" s="8"/>
      <c r="F74" s="8"/>
      <c r="G74" s="9">
        <v>-99.999999999999986</v>
      </c>
      <c r="H74" s="9">
        <v>-100</v>
      </c>
    </row>
    <row r="75" spans="1:8" outlineLevel="2" x14ac:dyDescent="0.25">
      <c r="A75" s="4" t="s">
        <v>69</v>
      </c>
      <c r="B75" s="4" t="s">
        <v>75</v>
      </c>
      <c r="C75" s="5">
        <v>3276</v>
      </c>
      <c r="D75" s="5">
        <v>31648.1</v>
      </c>
      <c r="E75" s="5">
        <v>6770.4</v>
      </c>
      <c r="F75" s="5">
        <v>37697.24</v>
      </c>
      <c r="G75" s="6">
        <v>106.66666666666664</v>
      </c>
      <c r="H75" s="6">
        <v>19.113754064225027</v>
      </c>
    </row>
    <row r="76" spans="1:8" outlineLevel="2" x14ac:dyDescent="0.25">
      <c r="A76" s="7" t="s">
        <v>69</v>
      </c>
      <c r="B76" s="7" t="s">
        <v>76</v>
      </c>
      <c r="C76" s="8">
        <v>6388.2</v>
      </c>
      <c r="D76" s="8">
        <v>53170</v>
      </c>
      <c r="E76" s="8"/>
      <c r="F76" s="8"/>
      <c r="G76" s="9">
        <v>-100</v>
      </c>
      <c r="H76" s="9">
        <v>-100</v>
      </c>
    </row>
    <row r="77" spans="1:8" outlineLevel="2" x14ac:dyDescent="0.25">
      <c r="A77" s="4" t="s">
        <v>69</v>
      </c>
      <c r="B77" s="4" t="s">
        <v>77</v>
      </c>
      <c r="C77" s="5"/>
      <c r="D77" s="5"/>
      <c r="E77" s="5">
        <v>928.2</v>
      </c>
      <c r="F77" s="5">
        <v>5270.04</v>
      </c>
      <c r="G77" s="6">
        <v>0</v>
      </c>
      <c r="H77" s="6">
        <v>0</v>
      </c>
    </row>
    <row r="78" spans="1:8" outlineLevel="2" x14ac:dyDescent="0.25">
      <c r="A78" s="7" t="s">
        <v>69</v>
      </c>
      <c r="B78" s="7" t="s">
        <v>78</v>
      </c>
      <c r="C78" s="8">
        <v>878.4</v>
      </c>
      <c r="D78" s="8">
        <v>7984.57</v>
      </c>
      <c r="E78" s="8">
        <v>1365</v>
      </c>
      <c r="F78" s="8">
        <v>8113.19</v>
      </c>
      <c r="G78" s="9">
        <v>55.396174863387976</v>
      </c>
      <c r="H78" s="9">
        <v>1.6108569403236479</v>
      </c>
    </row>
    <row r="79" spans="1:8" outlineLevel="2" x14ac:dyDescent="0.25">
      <c r="A79" s="4" t="s">
        <v>69</v>
      </c>
      <c r="B79" s="4" t="s">
        <v>79</v>
      </c>
      <c r="C79" s="5">
        <v>7098</v>
      </c>
      <c r="D79" s="5">
        <v>56610</v>
      </c>
      <c r="E79" s="5"/>
      <c r="F79" s="5"/>
      <c r="G79" s="6">
        <v>-100</v>
      </c>
      <c r="H79" s="6">
        <v>-100</v>
      </c>
    </row>
    <row r="80" spans="1:8" outlineLevel="2" x14ac:dyDescent="0.25">
      <c r="A80" s="7" t="s">
        <v>69</v>
      </c>
      <c r="B80" s="7" t="s">
        <v>80</v>
      </c>
      <c r="C80" s="8">
        <v>1206</v>
      </c>
      <c r="D80" s="8">
        <v>7897.84</v>
      </c>
      <c r="E80" s="8"/>
      <c r="F80" s="8"/>
      <c r="G80" s="9">
        <v>-100</v>
      </c>
      <c r="H80" s="9">
        <v>-100</v>
      </c>
    </row>
    <row r="81" spans="1:8" outlineLevel="2" x14ac:dyDescent="0.25">
      <c r="A81" s="4" t="s">
        <v>69</v>
      </c>
      <c r="B81" s="4" t="s">
        <v>81</v>
      </c>
      <c r="C81" s="5">
        <v>10810.8</v>
      </c>
      <c r="D81" s="5">
        <v>99792</v>
      </c>
      <c r="E81" s="5">
        <v>3734.64</v>
      </c>
      <c r="F81" s="5">
        <v>19332</v>
      </c>
      <c r="G81" s="6">
        <v>-65.454545454545453</v>
      </c>
      <c r="H81" s="6">
        <v>-80.627705627705623</v>
      </c>
    </row>
    <row r="82" spans="1:8" outlineLevel="2" x14ac:dyDescent="0.25">
      <c r="A82" s="7" t="s">
        <v>69</v>
      </c>
      <c r="B82" s="7" t="s">
        <v>82</v>
      </c>
      <c r="C82" s="8">
        <v>629772.48</v>
      </c>
      <c r="D82" s="8">
        <v>4504752.97</v>
      </c>
      <c r="E82" s="8">
        <v>43000</v>
      </c>
      <c r="F82" s="8">
        <v>250332.47</v>
      </c>
      <c r="G82" s="9">
        <v>-93.172137340774242</v>
      </c>
      <c r="H82" s="9">
        <v>-94.442925690551249</v>
      </c>
    </row>
    <row r="83" spans="1:8" outlineLevel="2" x14ac:dyDescent="0.25">
      <c r="A83" s="4" t="s">
        <v>69</v>
      </c>
      <c r="B83" s="4" t="s">
        <v>83</v>
      </c>
      <c r="C83" s="5">
        <v>9132.76</v>
      </c>
      <c r="D83" s="5">
        <v>73434.600000000006</v>
      </c>
      <c r="E83" s="5">
        <v>9616.8799999999992</v>
      </c>
      <c r="F83" s="5">
        <v>51270.64</v>
      </c>
      <c r="G83" s="6">
        <v>5.3009166998804194</v>
      </c>
      <c r="H83" s="6">
        <v>-30.18190335346009</v>
      </c>
    </row>
    <row r="84" spans="1:8" outlineLevel="2" x14ac:dyDescent="0.25">
      <c r="A84" s="7" t="s">
        <v>69</v>
      </c>
      <c r="B84" s="7" t="s">
        <v>84</v>
      </c>
      <c r="C84" s="8"/>
      <c r="D84" s="8"/>
      <c r="E84" s="8">
        <v>20382.18</v>
      </c>
      <c r="F84" s="8">
        <v>126514.91</v>
      </c>
      <c r="G84" s="9">
        <v>0</v>
      </c>
      <c r="H84" s="9">
        <v>0</v>
      </c>
    </row>
    <row r="85" spans="1:8" outlineLevel="2" x14ac:dyDescent="0.25">
      <c r="A85" s="4" t="s">
        <v>69</v>
      </c>
      <c r="B85" s="4" t="s">
        <v>85</v>
      </c>
      <c r="C85" s="5">
        <v>57193.5</v>
      </c>
      <c r="D85" s="5">
        <v>559122.94999999995</v>
      </c>
      <c r="E85" s="5">
        <v>74834.759999999995</v>
      </c>
      <c r="F85" s="5">
        <v>499288.94</v>
      </c>
      <c r="G85" s="6">
        <v>30.844868735083523</v>
      </c>
      <c r="H85" s="6">
        <v>-10.701404762583964</v>
      </c>
    </row>
    <row r="86" spans="1:8" outlineLevel="2" x14ac:dyDescent="0.25">
      <c r="A86" s="7" t="s">
        <v>69</v>
      </c>
      <c r="B86" s="7" t="s">
        <v>86</v>
      </c>
      <c r="C86" s="8">
        <v>325359.08</v>
      </c>
      <c r="D86" s="8">
        <v>2484512.4700000002</v>
      </c>
      <c r="E86" s="8">
        <v>142232</v>
      </c>
      <c r="F86" s="8">
        <v>701656.26</v>
      </c>
      <c r="G86" s="9">
        <v>-56.284607148508037</v>
      </c>
      <c r="H86" s="9">
        <v>-71.758794996106431</v>
      </c>
    </row>
    <row r="87" spans="1:8" outlineLevel="2" x14ac:dyDescent="0.25">
      <c r="A87" s="4" t="s">
        <v>69</v>
      </c>
      <c r="B87" s="4" t="s">
        <v>87</v>
      </c>
      <c r="C87" s="5"/>
      <c r="D87" s="5"/>
      <c r="E87" s="5">
        <v>1537.2</v>
      </c>
      <c r="F87" s="5">
        <v>8305.43</v>
      </c>
      <c r="G87" s="6">
        <v>0</v>
      </c>
      <c r="H87" s="6">
        <v>0</v>
      </c>
    </row>
    <row r="88" spans="1:8" outlineLevel="2" x14ac:dyDescent="0.25">
      <c r="A88" s="7" t="s">
        <v>69</v>
      </c>
      <c r="B88" s="7" t="s">
        <v>88</v>
      </c>
      <c r="C88" s="8"/>
      <c r="D88" s="8"/>
      <c r="E88" s="8">
        <v>327.60000000000002</v>
      </c>
      <c r="F88" s="8">
        <v>1758.4</v>
      </c>
      <c r="G88" s="9">
        <v>0</v>
      </c>
      <c r="H88" s="9">
        <v>0</v>
      </c>
    </row>
    <row r="89" spans="1:8" outlineLevel="2" x14ac:dyDescent="0.25">
      <c r="A89" s="4" t="s">
        <v>69</v>
      </c>
      <c r="B89" s="4" t="s">
        <v>89</v>
      </c>
      <c r="C89" s="5">
        <v>5377.6</v>
      </c>
      <c r="D89" s="5">
        <v>57293.96</v>
      </c>
      <c r="E89" s="5">
        <v>3276</v>
      </c>
      <c r="F89" s="5">
        <v>21457.7</v>
      </c>
      <c r="G89" s="6">
        <v>-39.080630764653378</v>
      </c>
      <c r="H89" s="6">
        <v>-62.548059167144316</v>
      </c>
    </row>
    <row r="90" spans="1:8" outlineLevel="2" x14ac:dyDescent="0.25">
      <c r="A90" s="7" t="s">
        <v>69</v>
      </c>
      <c r="B90" s="7" t="s">
        <v>90</v>
      </c>
      <c r="C90" s="8">
        <v>2074.8000000000002</v>
      </c>
      <c r="D90" s="8">
        <v>18871.12</v>
      </c>
      <c r="E90" s="8">
        <v>163.80000000000001</v>
      </c>
      <c r="F90" s="8">
        <v>851.25</v>
      </c>
      <c r="G90" s="9">
        <v>-92.10526315789474</v>
      </c>
      <c r="H90" s="9">
        <v>-95.48913895942583</v>
      </c>
    </row>
    <row r="91" spans="1:8" outlineLevel="2" x14ac:dyDescent="0.25">
      <c r="A91" s="4" t="s">
        <v>69</v>
      </c>
      <c r="B91" s="4" t="s">
        <v>91</v>
      </c>
      <c r="C91" s="5">
        <v>36112</v>
      </c>
      <c r="D91" s="5">
        <v>339476.66</v>
      </c>
      <c r="E91" s="5">
        <v>35643.300000000003</v>
      </c>
      <c r="F91" s="5">
        <v>218694.42</v>
      </c>
      <c r="G91" s="6">
        <v>-1.2979065130704395</v>
      </c>
      <c r="H91" s="6">
        <v>-35.578952614886681</v>
      </c>
    </row>
    <row r="92" spans="1:8" outlineLevel="2" x14ac:dyDescent="0.25">
      <c r="A92" s="7" t="s">
        <v>69</v>
      </c>
      <c r="B92" s="7" t="s">
        <v>92</v>
      </c>
      <c r="C92" s="8">
        <v>156854.88</v>
      </c>
      <c r="D92" s="8">
        <v>1230691.83</v>
      </c>
      <c r="E92" s="8">
        <v>198854.52</v>
      </c>
      <c r="F92" s="8">
        <v>1074089.18</v>
      </c>
      <c r="G92" s="9">
        <v>26.776113054308532</v>
      </c>
      <c r="H92" s="9">
        <v>-12.724765549146461</v>
      </c>
    </row>
    <row r="93" spans="1:8" outlineLevel="2" x14ac:dyDescent="0.25">
      <c r="A93" s="4" t="s">
        <v>69</v>
      </c>
      <c r="B93" s="4" t="s">
        <v>93</v>
      </c>
      <c r="C93" s="5">
        <v>15635.2</v>
      </c>
      <c r="D93" s="5">
        <v>144764.75</v>
      </c>
      <c r="E93" s="5">
        <v>34725.599999999999</v>
      </c>
      <c r="F93" s="5">
        <v>227425.2</v>
      </c>
      <c r="G93" s="6">
        <v>122.09885386819482</v>
      </c>
      <c r="H93" s="6">
        <v>57.09984647505695</v>
      </c>
    </row>
    <row r="94" spans="1:8" outlineLevel="1" x14ac:dyDescent="0.25">
      <c r="A94" s="12" t="s">
        <v>166</v>
      </c>
      <c r="B94" s="12"/>
      <c r="C94" s="13">
        <f>SUBTOTAL(9,C70:C93)</f>
        <v>1925731.5200000003</v>
      </c>
      <c r="D94" s="13">
        <f>SUBTOTAL(9,D70:D93)</f>
        <v>15935980.379999999</v>
      </c>
      <c r="E94" s="13">
        <f>SUBTOTAL(9,E70:E93)</f>
        <v>1144387.0900000001</v>
      </c>
      <c r="F94" s="13">
        <f>SUBTOTAL(9,F70:F93)</f>
        <v>6912551.370000001</v>
      </c>
      <c r="G94" s="10">
        <f>(E94/C94-1)*100</f>
        <v>-40.573902534450909</v>
      </c>
      <c r="H94" s="10">
        <f>(F94/D94-1)*100</f>
        <v>-56.622992717314069</v>
      </c>
    </row>
    <row r="95" spans="1:8" outlineLevel="2" x14ac:dyDescent="0.25">
      <c r="A95" s="7" t="s">
        <v>94</v>
      </c>
      <c r="B95" s="7" t="s">
        <v>95</v>
      </c>
      <c r="C95" s="8">
        <v>3139.5</v>
      </c>
      <c r="D95" s="8">
        <v>34355</v>
      </c>
      <c r="E95" s="8">
        <v>67767.7</v>
      </c>
      <c r="F95" s="8">
        <v>365816.85</v>
      </c>
      <c r="G95" s="9">
        <v>2058.550724637681</v>
      </c>
      <c r="H95" s="9">
        <v>964.81400087323527</v>
      </c>
    </row>
    <row r="96" spans="1:8" outlineLevel="2" x14ac:dyDescent="0.25">
      <c r="A96" s="4" t="s">
        <v>94</v>
      </c>
      <c r="B96" s="4" t="s">
        <v>96</v>
      </c>
      <c r="C96" s="5">
        <v>2086.1999999999998</v>
      </c>
      <c r="D96" s="5">
        <v>15742.46</v>
      </c>
      <c r="E96" s="5">
        <v>13590.9</v>
      </c>
      <c r="F96" s="5">
        <v>80596.89</v>
      </c>
      <c r="G96" s="6">
        <v>551.46678170836935</v>
      </c>
      <c r="H96" s="6">
        <v>411.97138185518656</v>
      </c>
    </row>
    <row r="97" spans="1:8" outlineLevel="2" x14ac:dyDescent="0.25">
      <c r="A97" s="7" t="s">
        <v>94</v>
      </c>
      <c r="B97" s="7" t="s">
        <v>97</v>
      </c>
      <c r="C97" s="8">
        <v>20350</v>
      </c>
      <c r="D97" s="8">
        <v>167813.54</v>
      </c>
      <c r="E97" s="8">
        <v>57529.2</v>
      </c>
      <c r="F97" s="8">
        <v>322662.82</v>
      </c>
      <c r="G97" s="9">
        <v>182.69877149877146</v>
      </c>
      <c r="H97" s="9">
        <v>92.274604301893632</v>
      </c>
    </row>
    <row r="98" spans="1:8" outlineLevel="2" x14ac:dyDescent="0.25">
      <c r="A98" s="4" t="s">
        <v>94</v>
      </c>
      <c r="B98" s="4" t="s">
        <v>98</v>
      </c>
      <c r="C98" s="5">
        <v>4346.16</v>
      </c>
      <c r="D98" s="5">
        <v>42710.59</v>
      </c>
      <c r="E98" s="5">
        <v>7960.68</v>
      </c>
      <c r="F98" s="5">
        <v>48066.85</v>
      </c>
      <c r="G98" s="6">
        <v>83.165829145728665</v>
      </c>
      <c r="H98" s="6">
        <v>12.540824184353349</v>
      </c>
    </row>
    <row r="99" spans="1:8" outlineLevel="2" x14ac:dyDescent="0.25">
      <c r="A99" s="7" t="s">
        <v>94</v>
      </c>
      <c r="B99" s="7" t="s">
        <v>99</v>
      </c>
      <c r="C99" s="8">
        <v>24156</v>
      </c>
      <c r="D99" s="8">
        <v>245877.72</v>
      </c>
      <c r="E99" s="8">
        <v>606.26</v>
      </c>
      <c r="F99" s="8">
        <v>3534.24</v>
      </c>
      <c r="G99" s="9">
        <v>-97.490230170558036</v>
      </c>
      <c r="H99" s="9">
        <v>-98.562602581478302</v>
      </c>
    </row>
    <row r="100" spans="1:8" outlineLevel="2" x14ac:dyDescent="0.25">
      <c r="A100" s="4" t="s">
        <v>94</v>
      </c>
      <c r="B100" s="4" t="s">
        <v>100</v>
      </c>
      <c r="C100" s="5">
        <v>23015.8</v>
      </c>
      <c r="D100" s="5">
        <v>187782.07</v>
      </c>
      <c r="E100" s="5">
        <v>13505.66</v>
      </c>
      <c r="F100" s="5">
        <v>79080.47</v>
      </c>
      <c r="G100" s="6">
        <v>-41.320049704985273</v>
      </c>
      <c r="H100" s="6">
        <v>-57.887102852791003</v>
      </c>
    </row>
    <row r="101" spans="1:8" outlineLevel="2" x14ac:dyDescent="0.25">
      <c r="A101" s="7" t="s">
        <v>94</v>
      </c>
      <c r="B101" s="7" t="s">
        <v>101</v>
      </c>
      <c r="C101" s="8"/>
      <c r="D101" s="8"/>
      <c r="E101" s="8">
        <v>18127.2</v>
      </c>
      <c r="F101" s="8">
        <v>105915.78</v>
      </c>
      <c r="G101" s="9">
        <v>0</v>
      </c>
      <c r="H101" s="9">
        <v>0</v>
      </c>
    </row>
    <row r="102" spans="1:8" outlineLevel="2" x14ac:dyDescent="0.25">
      <c r="A102" s="4" t="s">
        <v>94</v>
      </c>
      <c r="B102" s="4" t="s">
        <v>102</v>
      </c>
      <c r="C102" s="5">
        <v>15030.47</v>
      </c>
      <c r="D102" s="5">
        <v>139905.70000000001</v>
      </c>
      <c r="E102" s="5">
        <v>8231.7000000000007</v>
      </c>
      <c r="F102" s="5">
        <v>47529.99</v>
      </c>
      <c r="G102" s="6">
        <v>-45.233249525796595</v>
      </c>
      <c r="H102" s="6">
        <v>-66.02712398422652</v>
      </c>
    </row>
    <row r="103" spans="1:8" outlineLevel="2" x14ac:dyDescent="0.25">
      <c r="A103" s="7" t="s">
        <v>94</v>
      </c>
      <c r="B103" s="7" t="s">
        <v>103</v>
      </c>
      <c r="C103" s="8">
        <v>20283.900000000001</v>
      </c>
      <c r="D103" s="8">
        <v>180429.03</v>
      </c>
      <c r="E103" s="8">
        <v>55102.32</v>
      </c>
      <c r="F103" s="8">
        <v>265500.69</v>
      </c>
      <c r="G103" s="9">
        <v>171.65545087483176</v>
      </c>
      <c r="H103" s="9">
        <v>47.14965213746369</v>
      </c>
    </row>
    <row r="104" spans="1:8" outlineLevel="2" x14ac:dyDescent="0.25">
      <c r="A104" s="4" t="s">
        <v>94</v>
      </c>
      <c r="B104" s="4" t="s">
        <v>104</v>
      </c>
      <c r="C104" s="5">
        <v>154561.04</v>
      </c>
      <c r="D104" s="5">
        <v>1412654.33</v>
      </c>
      <c r="E104" s="5">
        <v>51371.32</v>
      </c>
      <c r="F104" s="5">
        <v>358170.47</v>
      </c>
      <c r="G104" s="6">
        <v>-66.763085962672093</v>
      </c>
      <c r="H104" s="6">
        <v>-74.64556881370973</v>
      </c>
    </row>
    <row r="105" spans="1:8" outlineLevel="2" x14ac:dyDescent="0.25">
      <c r="A105" s="7" t="s">
        <v>94</v>
      </c>
      <c r="B105" s="7" t="s">
        <v>105</v>
      </c>
      <c r="C105" s="8">
        <v>69424.320000000007</v>
      </c>
      <c r="D105" s="8">
        <v>550078.82999999996</v>
      </c>
      <c r="E105" s="8">
        <v>558851.80000000005</v>
      </c>
      <c r="F105" s="8">
        <v>2857881.89</v>
      </c>
      <c r="G105" s="9">
        <v>704.97986872611796</v>
      </c>
      <c r="H105" s="9">
        <v>419.54042477875402</v>
      </c>
    </row>
    <row r="106" spans="1:8" outlineLevel="1" x14ac:dyDescent="0.25">
      <c r="A106" s="12" t="s">
        <v>167</v>
      </c>
      <c r="B106" s="12"/>
      <c r="C106" s="13">
        <f>SUBTOTAL(9,C95:C105)</f>
        <v>336393.39</v>
      </c>
      <c r="D106" s="13">
        <f>SUBTOTAL(9,D95:D105)</f>
        <v>2977349.2700000005</v>
      </c>
      <c r="E106" s="13">
        <f>SUBTOTAL(9,E95:E105)</f>
        <v>852644.74</v>
      </c>
      <c r="F106" s="13">
        <f>SUBTOTAL(9,F95:F105)</f>
        <v>4534756.9400000004</v>
      </c>
      <c r="G106" s="10">
        <f>(E106/C106-1)*100</f>
        <v>153.46655592727311</v>
      </c>
      <c r="H106" s="10">
        <f>(F106/D106-1)*100</f>
        <v>52.308531138504954</v>
      </c>
    </row>
    <row r="107" spans="1:8" outlineLevel="2" x14ac:dyDescent="0.25">
      <c r="A107" s="4" t="s">
        <v>106</v>
      </c>
      <c r="B107" s="4" t="s">
        <v>107</v>
      </c>
      <c r="C107" s="5"/>
      <c r="D107" s="5"/>
      <c r="E107" s="5">
        <v>55</v>
      </c>
      <c r="F107" s="5">
        <v>429.84</v>
      </c>
      <c r="G107" s="6">
        <v>0</v>
      </c>
      <c r="H107" s="6">
        <v>0</v>
      </c>
    </row>
    <row r="108" spans="1:8" outlineLevel="2" x14ac:dyDescent="0.25">
      <c r="A108" s="7" t="s">
        <v>106</v>
      </c>
      <c r="B108" s="7" t="s">
        <v>108</v>
      </c>
      <c r="C108" s="8">
        <v>56580.160000000003</v>
      </c>
      <c r="D108" s="8">
        <v>572379.47</v>
      </c>
      <c r="E108" s="8">
        <v>161839.01</v>
      </c>
      <c r="F108" s="8">
        <v>959138.39</v>
      </c>
      <c r="G108" s="9">
        <v>186.03491047038395</v>
      </c>
      <c r="H108" s="9">
        <v>67.570369007120419</v>
      </c>
    </row>
    <row r="109" spans="1:8" outlineLevel="2" x14ac:dyDescent="0.25">
      <c r="A109" s="4" t="s">
        <v>106</v>
      </c>
      <c r="B109" s="4" t="s">
        <v>109</v>
      </c>
      <c r="C109" s="5">
        <v>128280.62</v>
      </c>
      <c r="D109" s="5">
        <v>1123735.01</v>
      </c>
      <c r="E109" s="5">
        <v>219917.27</v>
      </c>
      <c r="F109" s="5">
        <v>1127796.05</v>
      </c>
      <c r="G109" s="6">
        <v>71.434523780755043</v>
      </c>
      <c r="H109" s="6">
        <v>0.36138769050187708</v>
      </c>
    </row>
    <row r="110" spans="1:8" outlineLevel="2" x14ac:dyDescent="0.25">
      <c r="A110" s="7" t="s">
        <v>106</v>
      </c>
      <c r="B110" s="7" t="s">
        <v>110</v>
      </c>
      <c r="C110" s="8">
        <v>32503.06</v>
      </c>
      <c r="D110" s="8">
        <v>280125.53000000003</v>
      </c>
      <c r="E110" s="8">
        <v>39313.4</v>
      </c>
      <c r="F110" s="8">
        <v>233841.21</v>
      </c>
      <c r="G110" s="9">
        <v>20.952919509732315</v>
      </c>
      <c r="H110" s="9">
        <v>-16.522706802196868</v>
      </c>
    </row>
    <row r="111" spans="1:8" outlineLevel="2" x14ac:dyDescent="0.25">
      <c r="A111" s="4" t="s">
        <v>106</v>
      </c>
      <c r="B111" s="4" t="s">
        <v>111</v>
      </c>
      <c r="C111" s="5">
        <v>6976.58</v>
      </c>
      <c r="D111" s="5">
        <v>63454.91</v>
      </c>
      <c r="E111" s="5">
        <v>10384.9</v>
      </c>
      <c r="F111" s="5">
        <v>79683.100000000006</v>
      </c>
      <c r="G111" s="6">
        <v>48.853736357928959</v>
      </c>
      <c r="H111" s="6">
        <v>25.574364536960182</v>
      </c>
    </row>
    <row r="112" spans="1:8" outlineLevel="2" x14ac:dyDescent="0.25">
      <c r="A112" s="7" t="s">
        <v>106</v>
      </c>
      <c r="B112" s="7" t="s">
        <v>112</v>
      </c>
      <c r="C112" s="8">
        <v>15308.76</v>
      </c>
      <c r="D112" s="8">
        <v>145746.57</v>
      </c>
      <c r="E112" s="8">
        <v>16988.28</v>
      </c>
      <c r="F112" s="8">
        <v>115066.06</v>
      </c>
      <c r="G112" s="9">
        <v>10.970973481849597</v>
      </c>
      <c r="H112" s="9">
        <v>-21.050588017268609</v>
      </c>
    </row>
    <row r="113" spans="1:8" outlineLevel="2" x14ac:dyDescent="0.25">
      <c r="A113" s="4" t="s">
        <v>106</v>
      </c>
      <c r="B113" s="4" t="s">
        <v>113</v>
      </c>
      <c r="C113" s="5">
        <v>200683.89</v>
      </c>
      <c r="D113" s="5">
        <v>1877765.21</v>
      </c>
      <c r="E113" s="5">
        <v>288703.65000000002</v>
      </c>
      <c r="F113" s="5">
        <v>2122748.16</v>
      </c>
      <c r="G113" s="6">
        <v>43.859903253818729</v>
      </c>
      <c r="H113" s="6">
        <v>13.046516608964131</v>
      </c>
    </row>
    <row r="114" spans="1:8" outlineLevel="2" x14ac:dyDescent="0.25">
      <c r="A114" s="7" t="s">
        <v>106</v>
      </c>
      <c r="B114" s="7" t="s">
        <v>114</v>
      </c>
      <c r="C114" s="8">
        <v>1502.07</v>
      </c>
      <c r="D114" s="8">
        <v>16488.78</v>
      </c>
      <c r="E114" s="8">
        <v>4345.8999999999996</v>
      </c>
      <c r="F114" s="8">
        <v>29461.23</v>
      </c>
      <c r="G114" s="9">
        <v>189.32739486175745</v>
      </c>
      <c r="H114" s="9">
        <v>78.674407688137023</v>
      </c>
    </row>
    <row r="115" spans="1:8" outlineLevel="2" x14ac:dyDescent="0.25">
      <c r="A115" s="4" t="s">
        <v>106</v>
      </c>
      <c r="B115" s="4" t="s">
        <v>115</v>
      </c>
      <c r="C115" s="5">
        <v>333340.94</v>
      </c>
      <c r="D115" s="5">
        <v>2735397.2</v>
      </c>
      <c r="E115" s="5">
        <v>907700.76</v>
      </c>
      <c r="F115" s="5">
        <v>5080099.7699999996</v>
      </c>
      <c r="G115" s="6">
        <v>172.30401402240003</v>
      </c>
      <c r="H115" s="6">
        <v>85.717078675082334</v>
      </c>
    </row>
    <row r="116" spans="1:8" outlineLevel="1" x14ac:dyDescent="0.25">
      <c r="A116" s="12" t="s">
        <v>168</v>
      </c>
      <c r="B116" s="12"/>
      <c r="C116" s="13">
        <f>SUBTOTAL(9,C107:C115)</f>
        <v>775176.08000000007</v>
      </c>
      <c r="D116" s="13">
        <f>SUBTOTAL(9,D107:D115)</f>
        <v>6815092.6799999997</v>
      </c>
      <c r="E116" s="13">
        <f>SUBTOTAL(9,E107:E115)</f>
        <v>1649248.1700000002</v>
      </c>
      <c r="F116" s="13">
        <f>SUBTOTAL(9,F107:F115)</f>
        <v>9748263.8100000005</v>
      </c>
      <c r="G116" s="10">
        <f>(E116/C116-1)*100</f>
        <v>112.7578768942406</v>
      </c>
      <c r="H116" s="10">
        <f>(F116/D116-1)*100</f>
        <v>43.03934323017895</v>
      </c>
    </row>
    <row r="117" spans="1:8" outlineLevel="2" x14ac:dyDescent="0.25">
      <c r="A117" s="7" t="s">
        <v>116</v>
      </c>
      <c r="B117" s="7" t="s">
        <v>117</v>
      </c>
      <c r="C117" s="8"/>
      <c r="D117" s="8"/>
      <c r="E117" s="8">
        <v>1310.4000000000001</v>
      </c>
      <c r="F117" s="8">
        <v>7770.84</v>
      </c>
      <c r="G117" s="9">
        <v>0</v>
      </c>
      <c r="H117" s="9">
        <v>0</v>
      </c>
    </row>
    <row r="118" spans="1:8" outlineLevel="1" x14ac:dyDescent="0.25">
      <c r="A118" s="12" t="s">
        <v>169</v>
      </c>
      <c r="B118" s="12"/>
      <c r="C118" s="13">
        <f>SUBTOTAL(9,C117:C117)</f>
        <v>0</v>
      </c>
      <c r="D118" s="13">
        <f>SUBTOTAL(9,D117:D117)</f>
        <v>0</v>
      </c>
      <c r="E118" s="13">
        <f>SUBTOTAL(9,E117:E117)</f>
        <v>1310.4000000000001</v>
      </c>
      <c r="F118" s="13">
        <f>SUBTOTAL(9,F117:F117)</f>
        <v>7770.84</v>
      </c>
      <c r="G118" s="10" t="e">
        <f>(E118/C118-1)*100</f>
        <v>#DIV/0!</v>
      </c>
      <c r="H118" s="10" t="e">
        <f>(F118/D118-1)*100</f>
        <v>#DIV/0!</v>
      </c>
    </row>
    <row r="119" spans="1:8" outlineLevel="2" x14ac:dyDescent="0.25">
      <c r="A119" s="4" t="s">
        <v>118</v>
      </c>
      <c r="B119" s="4" t="s">
        <v>119</v>
      </c>
      <c r="C119" s="5">
        <v>19215985.890000001</v>
      </c>
      <c r="D119" s="5">
        <v>135039016.86000001</v>
      </c>
      <c r="E119" s="5">
        <v>20938896.91</v>
      </c>
      <c r="F119" s="5">
        <v>94327645.299999997</v>
      </c>
      <c r="G119" s="6">
        <v>8.9660297934367357</v>
      </c>
      <c r="H119" s="6">
        <v>-30.147858379483772</v>
      </c>
    </row>
    <row r="120" spans="1:8" outlineLevel="2" x14ac:dyDescent="0.25">
      <c r="A120" s="7" t="s">
        <v>118</v>
      </c>
      <c r="B120" s="7" t="s">
        <v>120</v>
      </c>
      <c r="C120" s="8">
        <v>1438588.43</v>
      </c>
      <c r="D120" s="8">
        <v>12421957.960000001</v>
      </c>
      <c r="E120" s="8">
        <v>2756520</v>
      </c>
      <c r="F120" s="8">
        <v>14257867.91</v>
      </c>
      <c r="G120" s="9">
        <v>91.612829807063022</v>
      </c>
      <c r="H120" s="9">
        <v>14.779553721819223</v>
      </c>
    </row>
    <row r="121" spans="1:8" outlineLevel="1" x14ac:dyDescent="0.25">
      <c r="A121" s="12" t="s">
        <v>170</v>
      </c>
      <c r="B121" s="12"/>
      <c r="C121" s="13">
        <f>SUBTOTAL(9,C119:C120)</f>
        <v>20654574.32</v>
      </c>
      <c r="D121" s="13">
        <f>SUBTOTAL(9,D119:D120)</f>
        <v>147460974.82000002</v>
      </c>
      <c r="E121" s="13">
        <f>SUBTOTAL(9,E119:E120)</f>
        <v>23695416.91</v>
      </c>
      <c r="F121" s="13">
        <f>SUBTOTAL(9,F119:F120)</f>
        <v>108585513.20999999</v>
      </c>
      <c r="G121" s="10">
        <f>(E121/C121-1)*100</f>
        <v>14.722368725147362</v>
      </c>
      <c r="H121" s="10">
        <f>(F121/D121-1)*100</f>
        <v>-26.363220274010679</v>
      </c>
    </row>
    <row r="122" spans="1:8" outlineLevel="2" x14ac:dyDescent="0.25">
      <c r="A122" s="4" t="s">
        <v>121</v>
      </c>
      <c r="B122" s="4" t="s">
        <v>122</v>
      </c>
      <c r="C122" s="5">
        <v>805927.11</v>
      </c>
      <c r="D122" s="5">
        <v>6025308.6799999997</v>
      </c>
      <c r="E122" s="5">
        <v>1506938.74</v>
      </c>
      <c r="F122" s="5">
        <v>7581397.1500000004</v>
      </c>
      <c r="G122" s="6">
        <v>86.98201379526742</v>
      </c>
      <c r="H122" s="6">
        <v>25.825871380916549</v>
      </c>
    </row>
    <row r="123" spans="1:8" outlineLevel="2" x14ac:dyDescent="0.25">
      <c r="A123" s="7" t="s">
        <v>121</v>
      </c>
      <c r="B123" s="7" t="s">
        <v>123</v>
      </c>
      <c r="C123" s="8">
        <v>491.4</v>
      </c>
      <c r="D123" s="8">
        <v>4552.2</v>
      </c>
      <c r="E123" s="8">
        <v>18325.580000000002</v>
      </c>
      <c r="F123" s="8">
        <v>115976.77</v>
      </c>
      <c r="G123" s="9">
        <v>3629.2592592592596</v>
      </c>
      <c r="H123" s="9">
        <v>2447.70814111858</v>
      </c>
    </row>
    <row r="124" spans="1:8" outlineLevel="2" x14ac:dyDescent="0.25">
      <c r="A124" s="4" t="s">
        <v>121</v>
      </c>
      <c r="B124" s="4" t="s">
        <v>124</v>
      </c>
      <c r="C124" s="5">
        <v>158039.28</v>
      </c>
      <c r="D124" s="5">
        <v>1125378.73</v>
      </c>
      <c r="E124" s="5">
        <v>51958.03</v>
      </c>
      <c r="F124" s="5">
        <v>327265.67</v>
      </c>
      <c r="G124" s="6">
        <v>-67.12334427238595</v>
      </c>
      <c r="H124" s="6">
        <v>-70.919508137496081</v>
      </c>
    </row>
    <row r="125" spans="1:8" outlineLevel="2" x14ac:dyDescent="0.25">
      <c r="A125" s="7" t="s">
        <v>121</v>
      </c>
      <c r="B125" s="7" t="s">
        <v>125</v>
      </c>
      <c r="C125" s="8">
        <v>39288.04</v>
      </c>
      <c r="D125" s="8">
        <v>366919.54</v>
      </c>
      <c r="E125" s="8">
        <v>55360.76</v>
      </c>
      <c r="F125" s="8">
        <v>319203.12</v>
      </c>
      <c r="G125" s="9">
        <v>40.909956312404489</v>
      </c>
      <c r="H125" s="9">
        <v>-13.004600409125114</v>
      </c>
    </row>
    <row r="126" spans="1:8" outlineLevel="1" x14ac:dyDescent="0.25">
      <c r="A126" s="12" t="s">
        <v>171</v>
      </c>
      <c r="B126" s="12"/>
      <c r="C126" s="13">
        <f>SUBTOTAL(9,C122:C125)</f>
        <v>1003745.8300000001</v>
      </c>
      <c r="D126" s="13">
        <f>SUBTOTAL(9,D122:D125)</f>
        <v>7522159.1499999994</v>
      </c>
      <c r="E126" s="13">
        <f>SUBTOTAL(9,E122:E125)</f>
        <v>1632583.11</v>
      </c>
      <c r="F126" s="13">
        <f>SUBTOTAL(9,F122:F125)</f>
        <v>8343842.71</v>
      </c>
      <c r="G126" s="10">
        <f>(E126/C126-1)*100</f>
        <v>62.649055289225956</v>
      </c>
      <c r="H126" s="10">
        <f>(F126/D126-1)*100</f>
        <v>10.923506716818142</v>
      </c>
    </row>
    <row r="127" spans="1:8" outlineLevel="2" x14ac:dyDescent="0.25">
      <c r="A127" s="4" t="s">
        <v>126</v>
      </c>
      <c r="B127" s="4" t="s">
        <v>127</v>
      </c>
      <c r="C127" s="5">
        <v>56364.5</v>
      </c>
      <c r="D127" s="5">
        <v>615547.69999999995</v>
      </c>
      <c r="E127" s="5">
        <v>67211.679999999993</v>
      </c>
      <c r="F127" s="5">
        <v>462275.05</v>
      </c>
      <c r="G127" s="6">
        <v>19.244701895696746</v>
      </c>
      <c r="H127" s="6">
        <v>-24.900206758956287</v>
      </c>
    </row>
    <row r="128" spans="1:8" outlineLevel="2" x14ac:dyDescent="0.25">
      <c r="A128" s="7" t="s">
        <v>126</v>
      </c>
      <c r="B128" s="7" t="s">
        <v>128</v>
      </c>
      <c r="C128" s="8">
        <v>319290.88</v>
      </c>
      <c r="D128" s="8">
        <v>2623616.15</v>
      </c>
      <c r="E128" s="8">
        <v>364599.54</v>
      </c>
      <c r="F128" s="8">
        <v>1982488.54</v>
      </c>
      <c r="G128" s="9">
        <v>14.190402181233605</v>
      </c>
      <c r="H128" s="9">
        <v>-24.436791563430493</v>
      </c>
    </row>
    <row r="129" spans="1:8" outlineLevel="2" x14ac:dyDescent="0.25">
      <c r="A129" s="4" t="s">
        <v>126</v>
      </c>
      <c r="B129" s="4" t="s">
        <v>129</v>
      </c>
      <c r="C129" s="5">
        <v>1638</v>
      </c>
      <c r="D129" s="5">
        <v>14356.45</v>
      </c>
      <c r="E129" s="5">
        <v>202294.8</v>
      </c>
      <c r="F129" s="5">
        <v>1423346.95</v>
      </c>
      <c r="G129" s="6">
        <v>12250.10989010989</v>
      </c>
      <c r="H129" s="6">
        <v>9814.3378063518485</v>
      </c>
    </row>
    <row r="130" spans="1:8" outlineLevel="2" x14ac:dyDescent="0.25">
      <c r="A130" s="7" t="s">
        <v>126</v>
      </c>
      <c r="B130" s="7" t="s">
        <v>130</v>
      </c>
      <c r="C130" s="8">
        <v>371683.76</v>
      </c>
      <c r="D130" s="8">
        <v>2415828.63</v>
      </c>
      <c r="E130" s="8">
        <v>320634.78000000003</v>
      </c>
      <c r="F130" s="8">
        <v>1956798.73</v>
      </c>
      <c r="G130" s="9">
        <v>-13.734519904770652</v>
      </c>
      <c r="H130" s="9">
        <v>-19.000929714124631</v>
      </c>
    </row>
    <row r="131" spans="1:8" outlineLevel="2" x14ac:dyDescent="0.25">
      <c r="A131" s="4" t="s">
        <v>126</v>
      </c>
      <c r="B131" s="4" t="s">
        <v>131</v>
      </c>
      <c r="C131" s="5">
        <v>175895.51</v>
      </c>
      <c r="D131" s="5">
        <v>1089722</v>
      </c>
      <c r="E131" s="5">
        <v>359674.82</v>
      </c>
      <c r="F131" s="5">
        <v>2279546.3199999998</v>
      </c>
      <c r="G131" s="6">
        <v>104.48209280612109</v>
      </c>
      <c r="H131" s="6">
        <v>109.18604194464275</v>
      </c>
    </row>
    <row r="132" spans="1:8" outlineLevel="2" x14ac:dyDescent="0.25">
      <c r="A132" s="7" t="s">
        <v>126</v>
      </c>
      <c r="B132" s="7" t="s">
        <v>132</v>
      </c>
      <c r="C132" s="8">
        <v>210871.91</v>
      </c>
      <c r="D132" s="8">
        <v>1283651.33</v>
      </c>
      <c r="E132" s="8">
        <v>339816.21</v>
      </c>
      <c r="F132" s="8">
        <v>1791725.47</v>
      </c>
      <c r="G132" s="9">
        <v>61.148163356608293</v>
      </c>
      <c r="H132" s="9">
        <v>39.580385119064992</v>
      </c>
    </row>
    <row r="133" spans="1:8" outlineLevel="2" x14ac:dyDescent="0.25">
      <c r="A133" s="4" t="s">
        <v>126</v>
      </c>
      <c r="B133" s="4" t="s">
        <v>133</v>
      </c>
      <c r="C133" s="5">
        <v>145600</v>
      </c>
      <c r="D133" s="5">
        <v>808200.75</v>
      </c>
      <c r="E133" s="5">
        <v>47000</v>
      </c>
      <c r="F133" s="5">
        <v>196303.06</v>
      </c>
      <c r="G133" s="6">
        <v>-67.719780219780219</v>
      </c>
      <c r="H133" s="6">
        <v>-75.711101480665533</v>
      </c>
    </row>
    <row r="134" spans="1:8" outlineLevel="2" x14ac:dyDescent="0.25">
      <c r="A134" s="7" t="s">
        <v>126</v>
      </c>
      <c r="B134" s="7" t="s">
        <v>134</v>
      </c>
      <c r="C134" s="8">
        <v>3242</v>
      </c>
      <c r="D134" s="8">
        <v>29122.52</v>
      </c>
      <c r="E134" s="8">
        <v>85394.01</v>
      </c>
      <c r="F134" s="8">
        <v>624050.02</v>
      </c>
      <c r="G134" s="9">
        <v>2533.991671807526</v>
      </c>
      <c r="H134" s="9">
        <v>2042.8434764573944</v>
      </c>
    </row>
    <row r="135" spans="1:8" outlineLevel="2" x14ac:dyDescent="0.25">
      <c r="A135" s="4" t="s">
        <v>126</v>
      </c>
      <c r="B135" s="4" t="s">
        <v>135</v>
      </c>
      <c r="C135" s="5">
        <v>1926711.14</v>
      </c>
      <c r="D135" s="5">
        <v>15687517.810000001</v>
      </c>
      <c r="E135" s="5">
        <v>2117001.08</v>
      </c>
      <c r="F135" s="5">
        <v>10870285</v>
      </c>
      <c r="G135" s="6">
        <v>9.8764125067549156</v>
      </c>
      <c r="H135" s="6">
        <v>-30.707425281323079</v>
      </c>
    </row>
    <row r="136" spans="1:8" outlineLevel="2" x14ac:dyDescent="0.25">
      <c r="A136" s="7" t="s">
        <v>126</v>
      </c>
      <c r="B136" s="7" t="s">
        <v>136</v>
      </c>
      <c r="C136" s="8">
        <v>75254.55</v>
      </c>
      <c r="D136" s="8">
        <v>423264.14</v>
      </c>
      <c r="E136" s="8">
        <v>117125.21</v>
      </c>
      <c r="F136" s="8">
        <v>844311</v>
      </c>
      <c r="G136" s="9">
        <v>55.638708888698432</v>
      </c>
      <c r="H136" s="9">
        <v>99.476147447785209</v>
      </c>
    </row>
    <row r="137" spans="1:8" outlineLevel="2" x14ac:dyDescent="0.25">
      <c r="A137" s="4" t="s">
        <v>126</v>
      </c>
      <c r="B137" s="4" t="s">
        <v>137</v>
      </c>
      <c r="C137" s="5">
        <v>203981.96</v>
      </c>
      <c r="D137" s="5">
        <v>1446486.21</v>
      </c>
      <c r="E137" s="5">
        <v>72832.63</v>
      </c>
      <c r="F137" s="5">
        <v>388301.11</v>
      </c>
      <c r="G137" s="6">
        <v>-64.294572912232042</v>
      </c>
      <c r="H137" s="6">
        <v>-73.155560881565549</v>
      </c>
    </row>
    <row r="138" spans="1:8" outlineLevel="2" x14ac:dyDescent="0.25">
      <c r="A138" s="7" t="s">
        <v>126</v>
      </c>
      <c r="B138" s="7" t="s">
        <v>138</v>
      </c>
      <c r="C138" s="8">
        <v>110464.9</v>
      </c>
      <c r="D138" s="8">
        <v>744004.62</v>
      </c>
      <c r="E138" s="8">
        <v>1706110.5</v>
      </c>
      <c r="F138" s="8">
        <v>7867017.21</v>
      </c>
      <c r="G138" s="9">
        <v>1444.4820028805532</v>
      </c>
      <c r="H138" s="9">
        <v>957.38822025056777</v>
      </c>
    </row>
    <row r="139" spans="1:8" outlineLevel="2" x14ac:dyDescent="0.25">
      <c r="A139" s="4" t="s">
        <v>126</v>
      </c>
      <c r="B139" s="4" t="s">
        <v>139</v>
      </c>
      <c r="C139" s="5">
        <v>109932.81</v>
      </c>
      <c r="D139" s="5">
        <v>947957.92</v>
      </c>
      <c r="E139" s="5">
        <v>152456.54</v>
      </c>
      <c r="F139" s="5">
        <v>957831.33</v>
      </c>
      <c r="G139" s="6">
        <v>38.681563766085858</v>
      </c>
      <c r="H139" s="6">
        <v>1.0415451774483742</v>
      </c>
    </row>
    <row r="140" spans="1:8" outlineLevel="2" x14ac:dyDescent="0.25">
      <c r="A140" s="7" t="s">
        <v>126</v>
      </c>
      <c r="B140" s="7" t="s">
        <v>140</v>
      </c>
      <c r="C140" s="8">
        <v>2888602.51</v>
      </c>
      <c r="D140" s="8">
        <v>24318556.43</v>
      </c>
      <c r="E140" s="8"/>
      <c r="F140" s="8"/>
      <c r="G140" s="9">
        <v>-100.00000000000001</v>
      </c>
      <c r="H140" s="9">
        <v>-100</v>
      </c>
    </row>
    <row r="141" spans="1:8" outlineLevel="2" x14ac:dyDescent="0.25">
      <c r="A141" s="4" t="s">
        <v>126</v>
      </c>
      <c r="B141" s="4" t="s">
        <v>141</v>
      </c>
      <c r="C141" s="5">
        <v>277860.09999999998</v>
      </c>
      <c r="D141" s="5">
        <v>2380147.0699999998</v>
      </c>
      <c r="E141" s="5">
        <v>244709.92</v>
      </c>
      <c r="F141" s="5">
        <v>1169427.77</v>
      </c>
      <c r="G141" s="6">
        <v>-11.930529068405274</v>
      </c>
      <c r="H141" s="6">
        <v>-50.867415516470579</v>
      </c>
    </row>
    <row r="142" spans="1:8" outlineLevel="1" x14ac:dyDescent="0.25">
      <c r="A142" s="12" t="s">
        <v>172</v>
      </c>
      <c r="B142" s="12"/>
      <c r="C142" s="13">
        <f>SUBTOTAL(9,C127:C141)</f>
        <v>6877394.5299999993</v>
      </c>
      <c r="D142" s="13">
        <f>SUBTOTAL(9,D127:D141)</f>
        <v>54827979.730000004</v>
      </c>
      <c r="E142" s="13">
        <f>SUBTOTAL(9,E127:E141)</f>
        <v>6196861.7199999997</v>
      </c>
      <c r="F142" s="13">
        <f>SUBTOTAL(9,F127:F141)</f>
        <v>32813707.559999999</v>
      </c>
      <c r="G142" s="10">
        <f>(E142/C142-1)*100</f>
        <v>-9.8952125987746609</v>
      </c>
      <c r="H142" s="10">
        <f>(F142/D142-1)*100</f>
        <v>-40.15152897919846</v>
      </c>
    </row>
    <row r="143" spans="1:8" outlineLevel="2" x14ac:dyDescent="0.25">
      <c r="A143" s="7" t="s">
        <v>142</v>
      </c>
      <c r="B143" s="7" t="s">
        <v>143</v>
      </c>
      <c r="C143" s="8"/>
      <c r="D143" s="8"/>
      <c r="E143" s="8">
        <v>2620.8000000000002</v>
      </c>
      <c r="F143" s="8">
        <v>21571.200000000001</v>
      </c>
      <c r="G143" s="9">
        <v>0</v>
      </c>
      <c r="H143" s="9">
        <v>0</v>
      </c>
    </row>
    <row r="144" spans="1:8" outlineLevel="2" x14ac:dyDescent="0.25">
      <c r="A144" s="4" t="s">
        <v>142</v>
      </c>
      <c r="B144" s="4" t="s">
        <v>144</v>
      </c>
      <c r="C144" s="5">
        <v>4878575.92</v>
      </c>
      <c r="D144" s="5">
        <v>22875580.850000001</v>
      </c>
      <c r="E144" s="5">
        <v>493920</v>
      </c>
      <c r="F144" s="5">
        <v>2039053.03</v>
      </c>
      <c r="G144" s="6">
        <v>-89.875734064624339</v>
      </c>
      <c r="H144" s="6">
        <v>-91.086333311619484</v>
      </c>
    </row>
    <row r="145" spans="1:8" outlineLevel="1" x14ac:dyDescent="0.25">
      <c r="A145" s="12" t="s">
        <v>173</v>
      </c>
      <c r="B145" s="12"/>
      <c r="C145" s="13">
        <f>SUBTOTAL(9,C143:C144)</f>
        <v>4878575.92</v>
      </c>
      <c r="D145" s="13">
        <f>SUBTOTAL(9,D143:D144)</f>
        <v>22875580.850000001</v>
      </c>
      <c r="E145" s="13">
        <f>SUBTOTAL(9,E143:E144)</f>
        <v>496540.8</v>
      </c>
      <c r="F145" s="13">
        <f>SUBTOTAL(9,F143:F144)</f>
        <v>2060624.23</v>
      </c>
      <c r="G145" s="10">
        <f>(E145/C145-1)*100</f>
        <v>-89.822013469865198</v>
      </c>
      <c r="H145" s="10">
        <f>(F145/D145-1)*100</f>
        <v>-90.992035378196746</v>
      </c>
    </row>
    <row r="146" spans="1:8" outlineLevel="2" x14ac:dyDescent="0.25">
      <c r="A146" s="7" t="s">
        <v>145</v>
      </c>
      <c r="B146" s="7" t="s">
        <v>146</v>
      </c>
      <c r="C146" s="8">
        <v>88989.57</v>
      </c>
      <c r="D146" s="8">
        <v>748041.51</v>
      </c>
      <c r="E146" s="8">
        <v>99328.1</v>
      </c>
      <c r="F146" s="8">
        <v>525798.71</v>
      </c>
      <c r="G146" s="9">
        <v>11.617687331223197</v>
      </c>
      <c r="H146" s="9">
        <v>-29.709955534419478</v>
      </c>
    </row>
    <row r="147" spans="1:8" outlineLevel="2" x14ac:dyDescent="0.25">
      <c r="A147" s="4" t="s">
        <v>145</v>
      </c>
      <c r="B147" s="4" t="s">
        <v>147</v>
      </c>
      <c r="C147" s="5">
        <v>284309.40999999997</v>
      </c>
      <c r="D147" s="5">
        <v>2341671.9700000002</v>
      </c>
      <c r="E147" s="5">
        <v>275063.88</v>
      </c>
      <c r="F147" s="5">
        <v>1506521.36</v>
      </c>
      <c r="G147" s="6">
        <v>-3.2519254287081001</v>
      </c>
      <c r="H147" s="6">
        <v>-35.664713960768815</v>
      </c>
    </row>
    <row r="148" spans="1:8" outlineLevel="2" x14ac:dyDescent="0.25">
      <c r="A148" s="7" t="s">
        <v>145</v>
      </c>
      <c r="B148" s="7" t="s">
        <v>148</v>
      </c>
      <c r="C148" s="8">
        <v>510699.56</v>
      </c>
      <c r="D148" s="8">
        <v>4214769.38</v>
      </c>
      <c r="E148" s="8">
        <v>620243.19999999995</v>
      </c>
      <c r="F148" s="8">
        <v>3420675.76</v>
      </c>
      <c r="G148" s="9">
        <v>21.449722807671886</v>
      </c>
      <c r="H148" s="9">
        <v>-18.840737141352207</v>
      </c>
    </row>
    <row r="149" spans="1:8" outlineLevel="2" x14ac:dyDescent="0.25">
      <c r="A149" s="4" t="s">
        <v>145</v>
      </c>
      <c r="B149" s="4" t="s">
        <v>149</v>
      </c>
      <c r="C149" s="5">
        <v>66325.47</v>
      </c>
      <c r="D149" s="5">
        <v>596102.71</v>
      </c>
      <c r="E149" s="5">
        <v>28475.72</v>
      </c>
      <c r="F149" s="5">
        <v>204327.12</v>
      </c>
      <c r="G149" s="6">
        <v>-57.066689463338896</v>
      </c>
      <c r="H149" s="6">
        <v>-65.722833234561207</v>
      </c>
    </row>
    <row r="150" spans="1:8" outlineLevel="2" x14ac:dyDescent="0.25">
      <c r="A150" s="7" t="s">
        <v>145</v>
      </c>
      <c r="B150" s="7" t="s">
        <v>150</v>
      </c>
      <c r="C150" s="8">
        <v>3882155.74</v>
      </c>
      <c r="D150" s="8">
        <v>33471921.850000001</v>
      </c>
      <c r="E150" s="8">
        <v>4208045.7</v>
      </c>
      <c r="F150" s="8">
        <v>22511218.129999999</v>
      </c>
      <c r="G150" s="9">
        <v>8.3945617287368268</v>
      </c>
      <c r="H150" s="9">
        <v>-32.745964719680423</v>
      </c>
    </row>
    <row r="151" spans="1:8" outlineLevel="2" x14ac:dyDescent="0.25">
      <c r="A151" s="4" t="s">
        <v>145</v>
      </c>
      <c r="B151" s="4" t="s">
        <v>151</v>
      </c>
      <c r="C151" s="5">
        <v>130223.35</v>
      </c>
      <c r="D151" s="5">
        <v>1186200.79</v>
      </c>
      <c r="E151" s="5">
        <v>180558.54</v>
      </c>
      <c r="F151" s="5">
        <v>1148958.1399999999</v>
      </c>
      <c r="G151" s="6">
        <v>38.652968150489137</v>
      </c>
      <c r="H151" s="6">
        <v>-3.1396581686646945</v>
      </c>
    </row>
    <row r="152" spans="1:8" outlineLevel="2" x14ac:dyDescent="0.25">
      <c r="A152" s="7" t="s">
        <v>145</v>
      </c>
      <c r="B152" s="7" t="s">
        <v>152</v>
      </c>
      <c r="C152" s="8">
        <v>24529.96</v>
      </c>
      <c r="D152" s="8">
        <v>213148.79</v>
      </c>
      <c r="E152" s="8">
        <v>65745.47</v>
      </c>
      <c r="F152" s="8">
        <v>389242.65</v>
      </c>
      <c r="G152" s="9">
        <v>168.02110561941399</v>
      </c>
      <c r="H152" s="9">
        <v>82.615463123201394</v>
      </c>
    </row>
    <row r="153" spans="1:8" outlineLevel="2" x14ac:dyDescent="0.25">
      <c r="A153" s="4" t="s">
        <v>145</v>
      </c>
      <c r="B153" s="4" t="s">
        <v>153</v>
      </c>
      <c r="C153" s="5">
        <v>238845.44</v>
      </c>
      <c r="D153" s="5">
        <v>2094563.75</v>
      </c>
      <c r="E153" s="5">
        <v>239637.52</v>
      </c>
      <c r="F153" s="5">
        <v>1296077.6000000001</v>
      </c>
      <c r="G153" s="6">
        <v>0.33162868841037418</v>
      </c>
      <c r="H153" s="6">
        <v>-38.121835632837616</v>
      </c>
    </row>
    <row r="154" spans="1:8" outlineLevel="2" x14ac:dyDescent="0.25">
      <c r="A154" s="7" t="s">
        <v>145</v>
      </c>
      <c r="B154" s="7" t="s">
        <v>154</v>
      </c>
      <c r="C154" s="8">
        <v>228505.7</v>
      </c>
      <c r="D154" s="8">
        <v>1877985.37</v>
      </c>
      <c r="E154" s="8">
        <v>98245.37</v>
      </c>
      <c r="F154" s="8">
        <v>650457.48</v>
      </c>
      <c r="G154" s="9">
        <v>-57.005286957830819</v>
      </c>
      <c r="H154" s="9">
        <v>-65.364081616887148</v>
      </c>
    </row>
    <row r="155" spans="1:8" outlineLevel="1" x14ac:dyDescent="0.25">
      <c r="A155" s="12" t="s">
        <v>174</v>
      </c>
      <c r="B155" s="12"/>
      <c r="C155" s="13">
        <f>SUBTOTAL(9,C146:C154)</f>
        <v>5454584.2000000002</v>
      </c>
      <c r="D155" s="13">
        <f>SUBTOTAL(9,D146:D154)</f>
        <v>46744406.119999997</v>
      </c>
      <c r="E155" s="13">
        <f>SUBTOTAL(9,E146:E154)</f>
        <v>5815343.4999999991</v>
      </c>
      <c r="F155" s="13">
        <f>SUBTOTAL(9,F146:F154)</f>
        <v>31653276.949999999</v>
      </c>
      <c r="G155" s="10">
        <f>(E155/C155-1)*100</f>
        <v>6.6138735194517517</v>
      </c>
      <c r="H155" s="10">
        <f>(F155/D155-1)*100</f>
        <v>-32.284353193532453</v>
      </c>
    </row>
    <row r="156" spans="1:8" outlineLevel="2" x14ac:dyDescent="0.25">
      <c r="A156" s="14" t="s">
        <v>155</v>
      </c>
      <c r="B156" s="14"/>
      <c r="C156" s="15">
        <v>70626472.349999994</v>
      </c>
      <c r="D156" s="15">
        <v>505494429.35000002</v>
      </c>
      <c r="E156" s="15">
        <v>50713364.57</v>
      </c>
      <c r="F156" s="15">
        <v>251988169.22999999</v>
      </c>
      <c r="G156" s="16">
        <v>-28.194963046317284</v>
      </c>
      <c r="H156" s="16">
        <v>-50.150159012825533</v>
      </c>
    </row>
  </sheetData>
  <mergeCells count="2">
    <mergeCell ref="A1:H1"/>
    <mergeCell ref="A2:H2"/>
  </mergeCell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TG IHRACAT ULKE GRUP+ULKE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TG IHRACAT ULKE GRUP+ULKE</dc:title>
  <dc:creator>EİB YÖNETİCİ</dc:creator>
  <cp:lastModifiedBy>Begum Serafettinoglu</cp:lastModifiedBy>
  <dcterms:created xsi:type="dcterms:W3CDTF">2025-11-04T11:01:45Z</dcterms:created>
  <dcterms:modified xsi:type="dcterms:W3CDTF">2025-11-04T11:01:45Z</dcterms:modified>
</cp:coreProperties>
</file>