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eibsrv04.egebirlik.org.tr\Zeytin_Zeytinyagi\EZZİB-EFE\İSTATİSTİK\AYLIK İSTATİSTİK\2025\6 HAZİRAN 2025\"/>
    </mc:Choice>
  </mc:AlternateContent>
  <xr:revisionPtr revIDLastSave="0" documentId="13_ncr:1_{65D44D3D-7A4B-4410-B9CF-79C9BD0996F8}" xr6:coauthVersionLast="47" xr6:coauthVersionMax="47" xr10:uidLastSave="{00000000-0000-0000-0000-000000000000}"/>
  <bookViews>
    <workbookView xWindow="-120" yWindow="-120" windowWidth="29040" windowHeight="15840" xr2:uid="{1AEEE20A-1057-4774-9BDE-326017FB846F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H53" i="1"/>
  <c r="G53" i="1"/>
  <c r="H65" i="1"/>
  <c r="G65" i="1"/>
  <c r="H74" i="1"/>
  <c r="G74" i="1"/>
  <c r="H83" i="1"/>
  <c r="G83" i="1"/>
  <c r="H94" i="1"/>
  <c r="G94" i="1"/>
  <c r="H98" i="1"/>
  <c r="G98" i="1"/>
  <c r="H102" i="1"/>
  <c r="G102" i="1"/>
  <c r="H118" i="1"/>
  <c r="G118" i="1"/>
  <c r="H122" i="1"/>
  <c r="G122" i="1"/>
  <c r="H130" i="1"/>
  <c r="G130" i="1"/>
  <c r="H131" i="1"/>
  <c r="G131" i="1"/>
  <c r="F130" i="1"/>
  <c r="E130" i="1"/>
  <c r="D130" i="1"/>
  <c r="C130" i="1"/>
  <c r="F122" i="1"/>
  <c r="E122" i="1"/>
  <c r="D122" i="1"/>
  <c r="C122" i="1"/>
  <c r="F118" i="1"/>
  <c r="E118" i="1"/>
  <c r="D118" i="1"/>
  <c r="C118" i="1"/>
  <c r="F102" i="1"/>
  <c r="E102" i="1"/>
  <c r="D102" i="1"/>
  <c r="C102" i="1"/>
  <c r="F98" i="1"/>
  <c r="E98" i="1"/>
  <c r="D98" i="1"/>
  <c r="C98" i="1"/>
  <c r="F94" i="1"/>
  <c r="E94" i="1"/>
  <c r="D94" i="1"/>
  <c r="C94" i="1"/>
  <c r="F83" i="1"/>
  <c r="E83" i="1"/>
  <c r="D83" i="1"/>
  <c r="C83" i="1"/>
  <c r="F74" i="1"/>
  <c r="E74" i="1"/>
  <c r="D74" i="1"/>
  <c r="C74" i="1"/>
  <c r="F65" i="1"/>
  <c r="E65" i="1"/>
  <c r="D65" i="1"/>
  <c r="C65" i="1"/>
  <c r="F53" i="1"/>
  <c r="E53" i="1"/>
  <c r="D53" i="1"/>
  <c r="C53" i="1"/>
  <c r="F30" i="1"/>
  <c r="F131" i="1" s="1"/>
  <c r="E30" i="1"/>
  <c r="E131" i="1" s="1"/>
  <c r="D30" i="1"/>
  <c r="D131" i="1" s="1"/>
  <c r="C30" i="1"/>
  <c r="C131" i="1" s="1"/>
</calcChain>
</file>

<file path=xl/sharedStrings.xml><?xml version="1.0" encoding="utf-8"?>
<sst xmlns="http://schemas.openxmlformats.org/spreadsheetml/2006/main" count="254" uniqueCount="149">
  <si>
    <t>TÜRKİYE GENELİ RAPOR ÜLKE GRUPLARI</t>
  </si>
  <si>
    <t>ÜLKE GRUBU</t>
  </si>
  <si>
    <t>ÜLKE ADI</t>
  </si>
  <si>
    <t>Afrika Ülkeleri</t>
  </si>
  <si>
    <t>ANGOLA</t>
  </si>
  <si>
    <t>EKVATOR GİNESİ</t>
  </si>
  <si>
    <t>FAS</t>
  </si>
  <si>
    <t>FİLDİŞİ SAHİLİ</t>
  </si>
  <si>
    <t>GABON</t>
  </si>
  <si>
    <t>GAMBIYA</t>
  </si>
  <si>
    <t>GANA</t>
  </si>
  <si>
    <t>GINE</t>
  </si>
  <si>
    <t>GÜNEY AFRİKA CUMHURİ</t>
  </si>
  <si>
    <t>GÜNEY SUDAN</t>
  </si>
  <si>
    <t>KENYA</t>
  </si>
  <si>
    <t>KONGO</t>
  </si>
  <si>
    <t>KONGO(DEM.CM)E.ZAİRE</t>
  </si>
  <si>
    <t>LİBERYA</t>
  </si>
  <si>
    <t>LİBYA</t>
  </si>
  <si>
    <t>MAURİTİUS</t>
  </si>
  <si>
    <t>MAYOTTE</t>
  </si>
  <si>
    <t>MISIR</t>
  </si>
  <si>
    <t>MORİTANYA</t>
  </si>
  <si>
    <t>NİJERYA</t>
  </si>
  <si>
    <t>SENEGAL</t>
  </si>
  <si>
    <t>SEYŞEL ADALARI VE BA</t>
  </si>
  <si>
    <t>SIERRA LEONE</t>
  </si>
  <si>
    <t>SOMALI</t>
  </si>
  <si>
    <t>SUDAN</t>
  </si>
  <si>
    <t>TANZANYA(BİRLEŞ.CUM)</t>
  </si>
  <si>
    <t>Avrupa Birliği Ülkeleri</t>
  </si>
  <si>
    <t>ALMANYA</t>
  </si>
  <si>
    <t>AVUSTURYA</t>
  </si>
  <si>
    <t>BELÇİKA</t>
  </si>
  <si>
    <t>BULGARİSTAN</t>
  </si>
  <si>
    <t>DANİMARKA</t>
  </si>
  <si>
    <t>ESTONYA</t>
  </si>
  <si>
    <t>FRANSA</t>
  </si>
  <si>
    <t>FİNLANDİYA</t>
  </si>
  <si>
    <t>HIRVATİSTAN</t>
  </si>
  <si>
    <t>HOLLANDA</t>
  </si>
  <si>
    <t>LETONYA</t>
  </si>
  <si>
    <t>LİTVANYA</t>
  </si>
  <si>
    <t>MACARİSTAN</t>
  </si>
  <si>
    <t>POLONYA</t>
  </si>
  <si>
    <t>ROMANYA</t>
  </si>
  <si>
    <t>SLOVENYA</t>
  </si>
  <si>
    <t>YUNANİSTAN</t>
  </si>
  <si>
    <t>ÇEKYA</t>
  </si>
  <si>
    <t>İRLANDA</t>
  </si>
  <si>
    <t>İSPANYA</t>
  </si>
  <si>
    <t>İSVEÇ</t>
  </si>
  <si>
    <t>İTALYA</t>
  </si>
  <si>
    <t>Bağımsız Devletler Topluluğu</t>
  </si>
  <si>
    <t>AZERBAYCAN-NAHÇİVAN</t>
  </si>
  <si>
    <t>BEYAZ RUSYA</t>
  </si>
  <si>
    <t>GÜRCİSTAN</t>
  </si>
  <si>
    <t>KAZAKİSTAN</t>
  </si>
  <si>
    <t>KIRGIZİSTAN</t>
  </si>
  <si>
    <t>MOLDAVYA</t>
  </si>
  <si>
    <t>RUSYA FEDERASYONU</t>
  </si>
  <si>
    <t>TACİKİSTAN</t>
  </si>
  <si>
    <t>TÜRKMENİSTAN</t>
  </si>
  <si>
    <t>UKRAYNA</t>
  </si>
  <si>
    <t>ÖZBEKİSTAN</t>
  </si>
  <si>
    <t>Diğer Amerikan Ülkeleri</t>
  </si>
  <si>
    <t>BAHAMALAR</t>
  </si>
  <si>
    <t>BREZİLYA</t>
  </si>
  <si>
    <t>DOMINIK CUMHURIYETI</t>
  </si>
  <si>
    <t>GRENADA</t>
  </si>
  <si>
    <t>KÜBA</t>
  </si>
  <si>
    <t>PANAMA</t>
  </si>
  <si>
    <t>VENEZUELLA</t>
  </si>
  <si>
    <t>ŞİLİ</t>
  </si>
  <si>
    <t>Diğer Asya Ülkeleri</t>
  </si>
  <si>
    <t>AFGANİSTAN</t>
  </si>
  <si>
    <t>HINDISTAN</t>
  </si>
  <si>
    <t>KAMBOÇYA</t>
  </si>
  <si>
    <t>MALDİV ADALARI</t>
  </si>
  <si>
    <t>MOGOLISTAN</t>
  </si>
  <si>
    <t>PAKISTAN</t>
  </si>
  <si>
    <t>SRI LANKA</t>
  </si>
  <si>
    <t>ÇİN HALK CUMHURİYETİ</t>
  </si>
  <si>
    <t>Diğer Avrupa Ülkeleri</t>
  </si>
  <si>
    <t>ARNAVUTLUK</t>
  </si>
  <si>
    <t>BOSNA-HERSEK</t>
  </si>
  <si>
    <t>BİRLEŞİK KRALLIK</t>
  </si>
  <si>
    <t>KARADAĞ</t>
  </si>
  <si>
    <t>KKTC</t>
  </si>
  <si>
    <t>KOSOVA</t>
  </si>
  <si>
    <t>KUZEY MAKEDONYA</t>
  </si>
  <si>
    <t>NORVEÇ</t>
  </si>
  <si>
    <t>SIRBİSTAN</t>
  </si>
  <si>
    <t>İSVİÇRE</t>
  </si>
  <si>
    <t>Kuzey Amerika Serbest Ticaret</t>
  </si>
  <si>
    <t>BİRLEŞİK DEVLETLER</t>
  </si>
  <si>
    <t>KANADA</t>
  </si>
  <si>
    <t>MEKSİKA</t>
  </si>
  <si>
    <t>Okyanusya Ülkeleri</t>
  </si>
  <si>
    <t>AVUSTRALYA</t>
  </si>
  <si>
    <t>FİJİ</t>
  </si>
  <si>
    <t>YENI ZELANDA</t>
  </si>
  <si>
    <t>Ortadoğu Ülkeleri</t>
  </si>
  <si>
    <t>BAHREYN</t>
  </si>
  <si>
    <t>BİRLEŞİK ARAP EMİRLİKLERİ</t>
  </si>
  <si>
    <t>DUBAİ</t>
  </si>
  <si>
    <t>IRAK</t>
  </si>
  <si>
    <t>KATAR</t>
  </si>
  <si>
    <t>KUVEYT</t>
  </si>
  <si>
    <t>LÜBNAN</t>
  </si>
  <si>
    <t>SURİYE</t>
  </si>
  <si>
    <t>SUUDİ ARABİSTAN</t>
  </si>
  <si>
    <t>UMMAN</t>
  </si>
  <si>
    <t>YEMEN</t>
  </si>
  <si>
    <t>ÜRDÜN</t>
  </si>
  <si>
    <t>İRAN (İSLAM CUM.)</t>
  </si>
  <si>
    <t>İSRAİL</t>
  </si>
  <si>
    <t>İŞGAL ALT.FİLİSTİN T</t>
  </si>
  <si>
    <t>Serbest Bölgeler</t>
  </si>
  <si>
    <t>BURSA SERBEST BÖLG.</t>
  </si>
  <si>
    <t>MENEMEN DERİ SR.BLG.</t>
  </si>
  <si>
    <t>MERSİN SERBEST BÖLGE</t>
  </si>
  <si>
    <t>Uzakdoğu Ülkeleri</t>
  </si>
  <si>
    <t>ENDONEZYA</t>
  </si>
  <si>
    <t>GÜNEY KORE CUMHURİYE</t>
  </si>
  <si>
    <t>HONG KONG</t>
  </si>
  <si>
    <t>JAPONYA</t>
  </si>
  <si>
    <t>MALEZYA</t>
  </si>
  <si>
    <t>SINGAPUR</t>
  </si>
  <si>
    <t>TAYLAND</t>
  </si>
  <si>
    <t>01.10.2023 - 30.06.2024
MİKTAR 
(KG)</t>
  </si>
  <si>
    <t>01.10.2023 - 30.06.2024
TUTAR 
($)</t>
  </si>
  <si>
    <t>01.10.2024 - 30.06.2025
MİKTAR 
(KG)</t>
  </si>
  <si>
    <t>01.10.2024 - 30.06.2025
TUTAR 
($)</t>
  </si>
  <si>
    <t>MİKTAR 
DEĞİŞİM 
(%)</t>
  </si>
  <si>
    <t>TUTAR 
DEĞİŞİM 
(%)</t>
  </si>
  <si>
    <t>ÜLKELER BAZINDA TÜRKİYE GENELİ YEŞİL ZEYTİN İHRACAT RAPORU</t>
  </si>
  <si>
    <t>Toplam Afrika Ülkeleri</t>
  </si>
  <si>
    <t>Toplam Avrupa Birliği Ülkeleri</t>
  </si>
  <si>
    <t>Toplam Bağımsız Devletler Topluluğu</t>
  </si>
  <si>
    <t>Toplam Diğer Amerikan Ülkeleri</t>
  </si>
  <si>
    <t>Toplam Diğer Asya Ülkeleri</t>
  </si>
  <si>
    <t>Toplam Diğer Avrupa Ülkeleri</t>
  </si>
  <si>
    <t>Toplam Kuzey Amerika Serbest Ticaret</t>
  </si>
  <si>
    <t>Toplam Okyanusya Ülkeleri</t>
  </si>
  <si>
    <t>Toplam Ortadoğu Ülkeleri</t>
  </si>
  <si>
    <t>Toplam Serbest Bölgeler</t>
  </si>
  <si>
    <t>Toplam Uzakdoğu Ülkeleri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</si>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</sst>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1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10"/>
      <color indexed="12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FFE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19" fillId="33" borderId="10" xfId="0" applyFont="1" applyFill="1" applyBorder="1" applyAlignment="1">
      <alignment horizontal="left" vertical="center"/>
    </xf>
    <xf numFmtId="3" fontId="19" fillId="33" borderId="10" xfId="0" applyNumberFormat="1" applyFont="1" applyFill="1" applyBorder="1" applyAlignment="1">
      <alignment horizontal="right" vertical="center"/>
    </xf>
    <xf numFmtId="164" fontId="19" fillId="33" borderId="10" xfId="0" applyNumberFormat="1" applyFont="1" applyFill="1" applyBorder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3" fontId="19" fillId="0" borderId="10" xfId="0" applyNumberFormat="1" applyFont="1" applyBorder="1" applyAlignment="1">
      <alignment horizontal="right" vertical="center"/>
    </xf>
    <xf numFmtId="164" fontId="19" fillId="0" borderId="10" xfId="0" applyNumberFormat="1" applyFont="1" applyBorder="1" applyAlignment="1">
      <alignment horizontal="right" vertical="center"/>
    </xf>
    <xf numFmtId="3" fontId="20" fillId="0" borderId="10" xfId="0" applyNumberFormat="1" applyFont="1" applyBorder="1" applyAlignment="1">
      <alignment horizontal="left" vertical="center" wrapText="1"/>
    </xf>
    <xf numFmtId="3" fontId="20" fillId="0" borderId="10" xfId="0" applyNumberFormat="1" applyFont="1" applyBorder="1" applyAlignment="1">
      <alignment horizontal="right" vertical="center" wrapText="1"/>
    </xf>
    <xf numFmtId="3" fontId="20" fillId="34" borderId="10" xfId="0" applyNumberFormat="1" applyFont="1" applyFill="1" applyBorder="1" applyAlignment="1">
      <alignment horizontal="right" vertical="center"/>
    </xf>
    <xf numFmtId="0" fontId="20" fillId="35" borderId="10" xfId="0" applyFont="1" applyFill="1" applyBorder="1" applyAlignment="1">
      <alignment horizontal="left" vertical="center"/>
    </xf>
    <xf numFmtId="3" fontId="20" fillId="35" borderId="10" xfId="0" applyNumberFormat="1" applyFont="1" applyFill="1" applyBorder="1" applyAlignment="1">
      <alignment horizontal="right" vertical="center"/>
    </xf>
    <xf numFmtId="3" fontId="20" fillId="34" borderId="10" xfId="0" applyNumberFormat="1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3" fontId="20" fillId="0" borderId="10" xfId="0" applyNumberFormat="1" applyFont="1" applyBorder="1" applyAlignment="1">
      <alignment horizontal="center" vertical="center" wrapText="1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Hyperlink" xfId="42" xr:uid="{5C19785F-8FA3-4B4D-9749-8E6818800982}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40769-01EF-4B1A-8B24-C1A723C72AE3}">
  <dimension ref="A1:H131"/>
  <sheetViews>
    <sheetView tabSelected="1" zoomScaleNormal="100" workbookViewId="0">
      <selection activeCell="F149" sqref="F149"/>
    </sheetView>
  </sheetViews>
  <sheetFormatPr defaultRowHeight="15" outlineLevelRow="2" x14ac:dyDescent="0.25"/>
  <cols>
    <col min="1" max="1" width="37.28515625" style="1" bestFit="1" customWidth="1"/>
    <col min="2" max="2" width="27.42578125" style="1" bestFit="1" customWidth="1"/>
    <col min="3" max="3" width="12.5703125" style="1" bestFit="1" customWidth="1"/>
    <col min="4" max="4" width="12.7109375" style="1" bestFit="1" customWidth="1"/>
    <col min="5" max="5" width="12.5703125" style="1" bestFit="1" customWidth="1"/>
    <col min="6" max="6" width="12.7109375" style="1" bestFit="1" customWidth="1"/>
    <col min="7" max="7" width="10.140625" style="1" bestFit="1" customWidth="1"/>
    <col min="8" max="8" width="10.85546875" style="1" bestFit="1" customWidth="1"/>
    <col min="9" max="16384" width="9.140625" style="1"/>
  </cols>
  <sheetData>
    <row r="1" spans="1:8" ht="1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2" spans="1:8" ht="15" customHeight="1" x14ac:dyDescent="0.25">
      <c r="A2" s="15" t="s">
        <v>136</v>
      </c>
      <c r="B2" s="15"/>
      <c r="C2" s="15"/>
      <c r="D2" s="15"/>
      <c r="E2" s="15"/>
      <c r="F2" s="15"/>
      <c r="G2" s="15"/>
      <c r="H2" s="15"/>
    </row>
    <row r="3" spans="1:8" ht="51" x14ac:dyDescent="0.25">
      <c r="A3" s="8" t="s">
        <v>1</v>
      </c>
      <c r="B3" s="8" t="s">
        <v>2</v>
      </c>
      <c r="C3" s="9" t="s">
        <v>130</v>
      </c>
      <c r="D3" s="9" t="s">
        <v>131</v>
      </c>
      <c r="E3" s="9" t="s">
        <v>132</v>
      </c>
      <c r="F3" s="9" t="s">
        <v>133</v>
      </c>
      <c r="G3" s="9" t="s">
        <v>134</v>
      </c>
      <c r="H3" s="9" t="s">
        <v>135</v>
      </c>
    </row>
    <row r="4" spans="1:8" outlineLevel="2" x14ac:dyDescent="0.25">
      <c r="A4" s="2" t="s">
        <v>3</v>
      </c>
      <c r="B4" s="2" t="s">
        <v>4</v>
      </c>
      <c r="C4" s="3">
        <v>48.2</v>
      </c>
      <c r="D4" s="3">
        <v>27.36</v>
      </c>
      <c r="E4" s="3">
        <v>144</v>
      </c>
      <c r="F4" s="3">
        <v>608.44000000000005</v>
      </c>
      <c r="G4" s="4">
        <v>198.75518672199169</v>
      </c>
      <c r="H4" s="4">
        <v>2123.8304093567253</v>
      </c>
    </row>
    <row r="5" spans="1:8" outlineLevel="2" x14ac:dyDescent="0.25">
      <c r="A5" s="5" t="s">
        <v>3</v>
      </c>
      <c r="B5" s="5" t="s">
        <v>5</v>
      </c>
      <c r="C5" s="6"/>
      <c r="D5" s="6"/>
      <c r="E5" s="6">
        <v>255</v>
      </c>
      <c r="F5" s="6">
        <v>1310.95</v>
      </c>
      <c r="G5" s="7">
        <v>0</v>
      </c>
      <c r="H5" s="7">
        <v>0</v>
      </c>
    </row>
    <row r="6" spans="1:8" outlineLevel="2" x14ac:dyDescent="0.25">
      <c r="A6" s="2" t="s">
        <v>3</v>
      </c>
      <c r="B6" s="2" t="s">
        <v>6</v>
      </c>
      <c r="C6" s="3"/>
      <c r="D6" s="3"/>
      <c r="E6" s="3">
        <v>37440</v>
      </c>
      <c r="F6" s="3">
        <v>28857.07</v>
      </c>
      <c r="G6" s="4">
        <v>0</v>
      </c>
      <c r="H6" s="4">
        <v>0</v>
      </c>
    </row>
    <row r="7" spans="1:8" outlineLevel="2" x14ac:dyDescent="0.25">
      <c r="A7" s="5" t="s">
        <v>3</v>
      </c>
      <c r="B7" s="5" t="s">
        <v>7</v>
      </c>
      <c r="C7" s="6">
        <v>19212</v>
      </c>
      <c r="D7" s="6">
        <v>35407.300000000003</v>
      </c>
      <c r="E7" s="6">
        <v>17222</v>
      </c>
      <c r="F7" s="6">
        <v>39316.42</v>
      </c>
      <c r="G7" s="7">
        <v>-10.358109514886529</v>
      </c>
      <c r="H7" s="7">
        <v>11.040435164499963</v>
      </c>
    </row>
    <row r="8" spans="1:8" outlineLevel="2" x14ac:dyDescent="0.25">
      <c r="A8" s="2" t="s">
        <v>3</v>
      </c>
      <c r="B8" s="2" t="s">
        <v>8</v>
      </c>
      <c r="C8" s="3">
        <v>555.32000000000005</v>
      </c>
      <c r="D8" s="3">
        <v>2168.0100000000002</v>
      </c>
      <c r="E8" s="3">
        <v>1267</v>
      </c>
      <c r="F8" s="3">
        <v>4432.2299999999996</v>
      </c>
      <c r="G8" s="4">
        <v>128.1567384571058</v>
      </c>
      <c r="H8" s="4">
        <v>104.43771015816344</v>
      </c>
    </row>
    <row r="9" spans="1:8" outlineLevel="2" x14ac:dyDescent="0.25">
      <c r="A9" s="5" t="s">
        <v>3</v>
      </c>
      <c r="B9" s="5" t="s">
        <v>9</v>
      </c>
      <c r="C9" s="6">
        <v>70</v>
      </c>
      <c r="D9" s="6">
        <v>266.88</v>
      </c>
      <c r="E9" s="6">
        <v>675</v>
      </c>
      <c r="F9" s="6">
        <v>2206.56</v>
      </c>
      <c r="G9" s="7">
        <v>864.28571428571433</v>
      </c>
      <c r="H9" s="7">
        <v>726.79856115107907</v>
      </c>
    </row>
    <row r="10" spans="1:8" outlineLevel="2" x14ac:dyDescent="0.25">
      <c r="A10" s="2" t="s">
        <v>3</v>
      </c>
      <c r="B10" s="2" t="s">
        <v>10</v>
      </c>
      <c r="C10" s="3">
        <v>664.74</v>
      </c>
      <c r="D10" s="3">
        <v>2810.95</v>
      </c>
      <c r="E10" s="3">
        <v>10</v>
      </c>
      <c r="F10" s="3">
        <v>65.239999999999995</v>
      </c>
      <c r="G10" s="4">
        <v>-98.495652435538702</v>
      </c>
      <c r="H10" s="4">
        <v>-97.679076468809484</v>
      </c>
    </row>
    <row r="11" spans="1:8" outlineLevel="2" x14ac:dyDescent="0.25">
      <c r="A11" s="5" t="s">
        <v>3</v>
      </c>
      <c r="B11" s="5" t="s">
        <v>11</v>
      </c>
      <c r="C11" s="6">
        <v>375</v>
      </c>
      <c r="D11" s="6">
        <v>2114.64</v>
      </c>
      <c r="E11" s="6">
        <v>724</v>
      </c>
      <c r="F11" s="6">
        <v>6249.94</v>
      </c>
      <c r="G11" s="7">
        <v>93.066666666666663</v>
      </c>
      <c r="H11" s="7">
        <v>195.55574471304806</v>
      </c>
    </row>
    <row r="12" spans="1:8" outlineLevel="2" x14ac:dyDescent="0.25">
      <c r="A12" s="2" t="s">
        <v>3</v>
      </c>
      <c r="B12" s="2" t="s">
        <v>12</v>
      </c>
      <c r="C12" s="3"/>
      <c r="D12" s="3"/>
      <c r="E12" s="3">
        <v>20.41</v>
      </c>
      <c r="F12" s="3">
        <v>115.28</v>
      </c>
      <c r="G12" s="4">
        <v>0</v>
      </c>
      <c r="H12" s="4">
        <v>0</v>
      </c>
    </row>
    <row r="13" spans="1:8" outlineLevel="2" x14ac:dyDescent="0.25">
      <c r="A13" s="5" t="s">
        <v>3</v>
      </c>
      <c r="B13" s="5" t="s">
        <v>13</v>
      </c>
      <c r="C13" s="6">
        <v>400</v>
      </c>
      <c r="D13" s="6">
        <v>3340</v>
      </c>
      <c r="E13" s="6">
        <v>610</v>
      </c>
      <c r="F13" s="6">
        <v>3178.1</v>
      </c>
      <c r="G13" s="7">
        <v>52.5</v>
      </c>
      <c r="H13" s="7">
        <v>-4.8473053892215594</v>
      </c>
    </row>
    <row r="14" spans="1:8" outlineLevel="2" x14ac:dyDescent="0.25">
      <c r="A14" s="2" t="s">
        <v>3</v>
      </c>
      <c r="B14" s="2" t="s">
        <v>14</v>
      </c>
      <c r="C14" s="3">
        <v>384</v>
      </c>
      <c r="D14" s="3">
        <v>1812.43</v>
      </c>
      <c r="E14" s="3">
        <v>3091.45</v>
      </c>
      <c r="F14" s="3">
        <v>16947.8</v>
      </c>
      <c r="G14" s="4">
        <v>705.06510416666663</v>
      </c>
      <c r="H14" s="4">
        <v>835.08714819330953</v>
      </c>
    </row>
    <row r="15" spans="1:8" outlineLevel="2" x14ac:dyDescent="0.25">
      <c r="A15" s="5" t="s">
        <v>3</v>
      </c>
      <c r="B15" s="5" t="s">
        <v>15</v>
      </c>
      <c r="C15" s="6">
        <v>3074.19</v>
      </c>
      <c r="D15" s="6">
        <v>14796</v>
      </c>
      <c r="E15" s="6">
        <v>200</v>
      </c>
      <c r="F15" s="6">
        <v>1425.68</v>
      </c>
      <c r="G15" s="7">
        <v>-93.494221242018227</v>
      </c>
      <c r="H15" s="7">
        <v>-90.364422816977566</v>
      </c>
    </row>
    <row r="16" spans="1:8" outlineLevel="2" x14ac:dyDescent="0.25">
      <c r="A16" s="2" t="s">
        <v>3</v>
      </c>
      <c r="B16" s="2" t="s">
        <v>16</v>
      </c>
      <c r="C16" s="3">
        <v>22392.83</v>
      </c>
      <c r="D16" s="3">
        <v>60514.879999999997</v>
      </c>
      <c r="E16" s="3">
        <v>1707.49</v>
      </c>
      <c r="F16" s="3">
        <v>7251.52</v>
      </c>
      <c r="G16" s="4">
        <v>-92.37483605243284</v>
      </c>
      <c r="H16" s="4">
        <v>-88.016963761640113</v>
      </c>
    </row>
    <row r="17" spans="1:8" outlineLevel="2" x14ac:dyDescent="0.25">
      <c r="A17" s="5" t="s">
        <v>3</v>
      </c>
      <c r="B17" s="5" t="s">
        <v>17</v>
      </c>
      <c r="C17" s="6">
        <v>10950.5</v>
      </c>
      <c r="D17" s="6">
        <v>24232.57</v>
      </c>
      <c r="E17" s="6">
        <v>19538.099999999999</v>
      </c>
      <c r="F17" s="6">
        <v>38818.68</v>
      </c>
      <c r="G17" s="7">
        <v>78.42198986347654</v>
      </c>
      <c r="H17" s="7">
        <v>60.192171115156171</v>
      </c>
    </row>
    <row r="18" spans="1:8" outlineLevel="2" x14ac:dyDescent="0.25">
      <c r="A18" s="2" t="s">
        <v>3</v>
      </c>
      <c r="B18" s="2" t="s">
        <v>18</v>
      </c>
      <c r="C18" s="3">
        <v>77838.78</v>
      </c>
      <c r="D18" s="3">
        <v>181875.69</v>
      </c>
      <c r="E18" s="3">
        <v>181299.39</v>
      </c>
      <c r="F18" s="3">
        <v>465389.69</v>
      </c>
      <c r="G18" s="4">
        <v>132.91653594776284</v>
      </c>
      <c r="H18" s="4">
        <v>155.88339486162224</v>
      </c>
    </row>
    <row r="19" spans="1:8" outlineLevel="2" x14ac:dyDescent="0.25">
      <c r="A19" s="5" t="s">
        <v>3</v>
      </c>
      <c r="B19" s="5" t="s">
        <v>19</v>
      </c>
      <c r="C19" s="6">
        <v>84.06</v>
      </c>
      <c r="D19" s="6">
        <v>361.8</v>
      </c>
      <c r="E19" s="6">
        <v>195.06</v>
      </c>
      <c r="F19" s="6">
        <v>745.02</v>
      </c>
      <c r="G19" s="7">
        <v>132.04853675945753</v>
      </c>
      <c r="H19" s="7">
        <v>105.92039800995025</v>
      </c>
    </row>
    <row r="20" spans="1:8" outlineLevel="2" x14ac:dyDescent="0.25">
      <c r="A20" s="2" t="s">
        <v>3</v>
      </c>
      <c r="B20" s="2" t="s">
        <v>20</v>
      </c>
      <c r="C20" s="3"/>
      <c r="D20" s="3"/>
      <c r="E20" s="3">
        <v>0.95</v>
      </c>
      <c r="F20" s="3">
        <v>14.91</v>
      </c>
      <c r="G20" s="4">
        <v>0</v>
      </c>
      <c r="H20" s="4">
        <v>0</v>
      </c>
    </row>
    <row r="21" spans="1:8" outlineLevel="2" x14ac:dyDescent="0.25">
      <c r="A21" s="5" t="s">
        <v>3</v>
      </c>
      <c r="B21" s="5" t="s">
        <v>21</v>
      </c>
      <c r="C21" s="6"/>
      <c r="D21" s="6"/>
      <c r="E21" s="6">
        <v>39574</v>
      </c>
      <c r="F21" s="6">
        <v>95357.78</v>
      </c>
      <c r="G21" s="7">
        <v>0</v>
      </c>
      <c r="H21" s="7">
        <v>0</v>
      </c>
    </row>
    <row r="22" spans="1:8" outlineLevel="2" x14ac:dyDescent="0.25">
      <c r="A22" s="2" t="s">
        <v>3</v>
      </c>
      <c r="B22" s="2" t="s">
        <v>22</v>
      </c>
      <c r="C22" s="3">
        <v>791.3</v>
      </c>
      <c r="D22" s="3">
        <v>4525.0200000000004</v>
      </c>
      <c r="E22" s="3"/>
      <c r="F22" s="3"/>
      <c r="G22" s="4">
        <v>-100</v>
      </c>
      <c r="H22" s="4">
        <v>-100</v>
      </c>
    </row>
    <row r="23" spans="1:8" outlineLevel="2" x14ac:dyDescent="0.25">
      <c r="A23" s="5" t="s">
        <v>3</v>
      </c>
      <c r="B23" s="5" t="s">
        <v>23</v>
      </c>
      <c r="C23" s="6">
        <v>105.78</v>
      </c>
      <c r="D23" s="6">
        <v>681.25</v>
      </c>
      <c r="E23" s="6">
        <v>40.119999999999997</v>
      </c>
      <c r="F23" s="6">
        <v>163</v>
      </c>
      <c r="G23" s="7">
        <v>-62.072225373416522</v>
      </c>
      <c r="H23" s="7">
        <v>-76.073394495412842</v>
      </c>
    </row>
    <row r="24" spans="1:8" outlineLevel="2" x14ac:dyDescent="0.25">
      <c r="A24" s="2" t="s">
        <v>3</v>
      </c>
      <c r="B24" s="2" t="s">
        <v>24</v>
      </c>
      <c r="C24" s="3">
        <v>1189.72</v>
      </c>
      <c r="D24" s="3">
        <v>3180.45</v>
      </c>
      <c r="E24" s="3"/>
      <c r="F24" s="3"/>
      <c r="G24" s="4">
        <v>-100</v>
      </c>
      <c r="H24" s="4">
        <v>-100</v>
      </c>
    </row>
    <row r="25" spans="1:8" outlineLevel="2" x14ac:dyDescent="0.25">
      <c r="A25" s="5" t="s">
        <v>3</v>
      </c>
      <c r="B25" s="5" t="s">
        <v>25</v>
      </c>
      <c r="C25" s="6">
        <v>2</v>
      </c>
      <c r="D25" s="6">
        <v>0.06</v>
      </c>
      <c r="E25" s="6">
        <v>2313</v>
      </c>
      <c r="F25" s="6">
        <v>10951.46</v>
      </c>
      <c r="G25" s="7">
        <v>115550</v>
      </c>
      <c r="H25" s="7">
        <v>18252333.333333336</v>
      </c>
    </row>
    <row r="26" spans="1:8" outlineLevel="2" x14ac:dyDescent="0.25">
      <c r="A26" s="2" t="s">
        <v>3</v>
      </c>
      <c r="B26" s="2" t="s">
        <v>26</v>
      </c>
      <c r="C26" s="3">
        <v>290.91000000000003</v>
      </c>
      <c r="D26" s="3">
        <v>705.04</v>
      </c>
      <c r="E26" s="3">
        <v>10</v>
      </c>
      <c r="F26" s="3">
        <v>166.79</v>
      </c>
      <c r="G26" s="4">
        <v>-96.562510742153933</v>
      </c>
      <c r="H26" s="4">
        <v>-76.343186202201295</v>
      </c>
    </row>
    <row r="27" spans="1:8" outlineLevel="2" x14ac:dyDescent="0.25">
      <c r="A27" s="5" t="s">
        <v>3</v>
      </c>
      <c r="B27" s="5" t="s">
        <v>27</v>
      </c>
      <c r="C27" s="6">
        <v>10305.91</v>
      </c>
      <c r="D27" s="6">
        <v>23671.91</v>
      </c>
      <c r="E27" s="6">
        <v>12825.41</v>
      </c>
      <c r="F27" s="6">
        <v>36331.599999999999</v>
      </c>
      <c r="G27" s="7">
        <v>24.447137613272385</v>
      </c>
      <c r="H27" s="7">
        <v>53.479799475411987</v>
      </c>
    </row>
    <row r="28" spans="1:8" outlineLevel="2" x14ac:dyDescent="0.25">
      <c r="A28" s="2" t="s">
        <v>3</v>
      </c>
      <c r="B28" s="2" t="s">
        <v>28</v>
      </c>
      <c r="C28" s="3">
        <v>769.82</v>
      </c>
      <c r="D28" s="3">
        <v>2900.63</v>
      </c>
      <c r="E28" s="3">
        <v>500</v>
      </c>
      <c r="F28" s="3">
        <v>2917.43</v>
      </c>
      <c r="G28" s="4">
        <v>-35.049751890052221</v>
      </c>
      <c r="H28" s="4">
        <v>0.57918452198314596</v>
      </c>
    </row>
    <row r="29" spans="1:8" outlineLevel="2" x14ac:dyDescent="0.25">
      <c r="A29" s="5" t="s">
        <v>3</v>
      </c>
      <c r="B29" s="5" t="s">
        <v>29</v>
      </c>
      <c r="C29" s="6">
        <v>733</v>
      </c>
      <c r="D29" s="6">
        <v>2439.38</v>
      </c>
      <c r="E29" s="6">
        <v>1340</v>
      </c>
      <c r="F29" s="6">
        <v>6622</v>
      </c>
      <c r="G29" s="7">
        <v>82.810368349249657</v>
      </c>
      <c r="H29" s="7">
        <v>171.4624207790504</v>
      </c>
    </row>
    <row r="30" spans="1:8" outlineLevel="1" x14ac:dyDescent="0.25">
      <c r="A30" s="13" t="s">
        <v>137</v>
      </c>
      <c r="B30" s="14"/>
      <c r="C30" s="10">
        <f>SUBTOTAL(9,C4:C29)</f>
        <v>150238.06</v>
      </c>
      <c r="D30" s="10">
        <f>SUBTOTAL(9,D4:D29)</f>
        <v>367832.24999999994</v>
      </c>
      <c r="E30" s="10">
        <f>SUBTOTAL(9,E4:E29)</f>
        <v>321002.38</v>
      </c>
      <c r="F30" s="10">
        <f>SUBTOTAL(9,F4:F29)</f>
        <v>769443.59000000008</v>
      </c>
      <c r="G30" s="10">
        <f>(E30/C30-1)*100</f>
        <v>113.66249005079005</v>
      </c>
      <c r="H30" s="10">
        <f>(F30/D30-1)*100</f>
        <v>109.18328667483621</v>
      </c>
    </row>
    <row r="31" spans="1:8" outlineLevel="2" x14ac:dyDescent="0.25">
      <c r="A31" s="2" t="s">
        <v>30</v>
      </c>
      <c r="B31" s="2" t="s">
        <v>31</v>
      </c>
      <c r="C31" s="3">
        <v>1984911.82</v>
      </c>
      <c r="D31" s="3">
        <v>7022071.8799999999</v>
      </c>
      <c r="E31" s="3">
        <v>2649760.12</v>
      </c>
      <c r="F31" s="3">
        <v>9226275.2799999993</v>
      </c>
      <c r="G31" s="4">
        <v>33.495105087338338</v>
      </c>
      <c r="H31" s="4">
        <v>31.389644504749779</v>
      </c>
    </row>
    <row r="32" spans="1:8" outlineLevel="2" x14ac:dyDescent="0.25">
      <c r="A32" s="5" t="s">
        <v>30</v>
      </c>
      <c r="B32" s="5" t="s">
        <v>32</v>
      </c>
      <c r="C32" s="6">
        <v>112451.79</v>
      </c>
      <c r="D32" s="6">
        <v>354579.71</v>
      </c>
      <c r="E32" s="6">
        <v>105184.33</v>
      </c>
      <c r="F32" s="6">
        <v>307490.2</v>
      </c>
      <c r="G32" s="7">
        <v>-6.4627339413627762</v>
      </c>
      <c r="H32" s="7">
        <v>-13.280373544216618</v>
      </c>
    </row>
    <row r="33" spans="1:8" outlineLevel="2" x14ac:dyDescent="0.25">
      <c r="A33" s="2" t="s">
        <v>30</v>
      </c>
      <c r="B33" s="2" t="s">
        <v>33</v>
      </c>
      <c r="C33" s="3">
        <v>122117.7</v>
      </c>
      <c r="D33" s="3">
        <v>435813.3</v>
      </c>
      <c r="E33" s="3">
        <v>121547.42</v>
      </c>
      <c r="F33" s="3">
        <v>424216.55</v>
      </c>
      <c r="G33" s="4">
        <v>-0.46699209041768625</v>
      </c>
      <c r="H33" s="4">
        <v>-2.6609444915976637</v>
      </c>
    </row>
    <row r="34" spans="1:8" outlineLevel="2" x14ac:dyDescent="0.25">
      <c r="A34" s="5" t="s">
        <v>30</v>
      </c>
      <c r="B34" s="5" t="s">
        <v>34</v>
      </c>
      <c r="C34" s="6">
        <v>158368.28</v>
      </c>
      <c r="D34" s="6">
        <v>494405.21</v>
      </c>
      <c r="E34" s="6">
        <v>184023.43</v>
      </c>
      <c r="F34" s="6">
        <v>584405.25</v>
      </c>
      <c r="G34" s="7">
        <v>16.199677107057042</v>
      </c>
      <c r="H34" s="7">
        <v>18.203699754701205</v>
      </c>
    </row>
    <row r="35" spans="1:8" outlineLevel="2" x14ac:dyDescent="0.25">
      <c r="A35" s="2" t="s">
        <v>30</v>
      </c>
      <c r="B35" s="2" t="s">
        <v>35</v>
      </c>
      <c r="C35" s="3">
        <v>85995.21</v>
      </c>
      <c r="D35" s="3">
        <v>250904.87</v>
      </c>
      <c r="E35" s="3">
        <v>56550.54</v>
      </c>
      <c r="F35" s="3">
        <v>169249.79</v>
      </c>
      <c r="G35" s="4">
        <v>-34.239895454642188</v>
      </c>
      <c r="H35" s="4">
        <v>-32.544238778625534</v>
      </c>
    </row>
    <row r="36" spans="1:8" outlineLevel="2" x14ac:dyDescent="0.25">
      <c r="A36" s="5" t="s">
        <v>30</v>
      </c>
      <c r="B36" s="5" t="s">
        <v>36</v>
      </c>
      <c r="C36" s="6">
        <v>602.4</v>
      </c>
      <c r="D36" s="6">
        <v>4230.3599999999997</v>
      </c>
      <c r="E36" s="6">
        <v>981.8</v>
      </c>
      <c r="F36" s="6">
        <v>7951.23</v>
      </c>
      <c r="G36" s="7">
        <v>62.981407702523242</v>
      </c>
      <c r="H36" s="7">
        <v>87.956344140924188</v>
      </c>
    </row>
    <row r="37" spans="1:8" outlineLevel="2" x14ac:dyDescent="0.25">
      <c r="A37" s="2" t="s">
        <v>30</v>
      </c>
      <c r="B37" s="2" t="s">
        <v>37</v>
      </c>
      <c r="C37" s="3">
        <v>288381.71999999997</v>
      </c>
      <c r="D37" s="3">
        <v>816766.32</v>
      </c>
      <c r="E37" s="3">
        <v>350640.62</v>
      </c>
      <c r="F37" s="3">
        <v>993154.7</v>
      </c>
      <c r="G37" s="4">
        <v>21.589059112345964</v>
      </c>
      <c r="H37" s="4">
        <v>21.595941909064027</v>
      </c>
    </row>
    <row r="38" spans="1:8" outlineLevel="2" x14ac:dyDescent="0.25">
      <c r="A38" s="5" t="s">
        <v>30</v>
      </c>
      <c r="B38" s="5" t="s">
        <v>38</v>
      </c>
      <c r="C38" s="6">
        <v>14445.12</v>
      </c>
      <c r="D38" s="6">
        <v>46806.53</v>
      </c>
      <c r="E38" s="6">
        <v>12104.96</v>
      </c>
      <c r="F38" s="6">
        <v>42376.54</v>
      </c>
      <c r="G38" s="7">
        <v>-16.200350014399337</v>
      </c>
      <c r="H38" s="7">
        <v>-9.4644700215974087</v>
      </c>
    </row>
    <row r="39" spans="1:8" outlineLevel="2" x14ac:dyDescent="0.25">
      <c r="A39" s="2" t="s">
        <v>30</v>
      </c>
      <c r="B39" s="2" t="s">
        <v>39</v>
      </c>
      <c r="C39" s="3">
        <v>1000</v>
      </c>
      <c r="D39" s="3">
        <v>6007.72</v>
      </c>
      <c r="E39" s="3">
        <v>925</v>
      </c>
      <c r="F39" s="3">
        <v>3853.49</v>
      </c>
      <c r="G39" s="4">
        <v>-7.5</v>
      </c>
      <c r="H39" s="4">
        <v>-35.857696430592647</v>
      </c>
    </row>
    <row r="40" spans="1:8" outlineLevel="2" x14ac:dyDescent="0.25">
      <c r="A40" s="5" t="s">
        <v>30</v>
      </c>
      <c r="B40" s="5" t="s">
        <v>40</v>
      </c>
      <c r="C40" s="6">
        <v>376337.46</v>
      </c>
      <c r="D40" s="6">
        <v>1022977.94</v>
      </c>
      <c r="E40" s="6">
        <v>494907.45</v>
      </c>
      <c r="F40" s="6">
        <v>1279942.25</v>
      </c>
      <c r="G40" s="7">
        <v>31.506294908829961</v>
      </c>
      <c r="H40" s="7">
        <v>25.119242551799317</v>
      </c>
    </row>
    <row r="41" spans="1:8" outlineLevel="2" x14ac:dyDescent="0.25">
      <c r="A41" s="2" t="s">
        <v>30</v>
      </c>
      <c r="B41" s="2" t="s">
        <v>41</v>
      </c>
      <c r="C41" s="3">
        <v>2102.3200000000002</v>
      </c>
      <c r="D41" s="3">
        <v>9625.73</v>
      </c>
      <c r="E41" s="3">
        <v>2073.6</v>
      </c>
      <c r="F41" s="3">
        <v>10267.18</v>
      </c>
      <c r="G41" s="4">
        <v>-1.3661098215305116</v>
      </c>
      <c r="H41" s="4">
        <v>6.6639101657744479</v>
      </c>
    </row>
    <row r="42" spans="1:8" outlineLevel="2" x14ac:dyDescent="0.25">
      <c r="A42" s="5" t="s">
        <v>30</v>
      </c>
      <c r="B42" s="5" t="s">
        <v>42</v>
      </c>
      <c r="C42" s="6">
        <v>12342.39</v>
      </c>
      <c r="D42" s="6">
        <v>26097.41</v>
      </c>
      <c r="E42" s="6">
        <v>7677.46</v>
      </c>
      <c r="F42" s="6">
        <v>19029.62</v>
      </c>
      <c r="G42" s="7">
        <v>-37.796002232954876</v>
      </c>
      <c r="H42" s="7">
        <v>-27.082342653926197</v>
      </c>
    </row>
    <row r="43" spans="1:8" outlineLevel="2" x14ac:dyDescent="0.25">
      <c r="A43" s="2" t="s">
        <v>30</v>
      </c>
      <c r="B43" s="2" t="s">
        <v>43</v>
      </c>
      <c r="C43" s="3">
        <v>4486.5</v>
      </c>
      <c r="D43" s="3">
        <v>15137.14</v>
      </c>
      <c r="E43" s="3">
        <v>29280.32</v>
      </c>
      <c r="F43" s="3">
        <v>77118.39</v>
      </c>
      <c r="G43" s="4">
        <v>552.6316727961663</v>
      </c>
      <c r="H43" s="4">
        <v>409.46473376080291</v>
      </c>
    </row>
    <row r="44" spans="1:8" outlineLevel="2" x14ac:dyDescent="0.25">
      <c r="A44" s="5" t="s">
        <v>30</v>
      </c>
      <c r="B44" s="5" t="s">
        <v>44</v>
      </c>
      <c r="C44" s="6">
        <v>349694.64</v>
      </c>
      <c r="D44" s="6">
        <v>994804</v>
      </c>
      <c r="E44" s="6">
        <v>668946</v>
      </c>
      <c r="F44" s="6">
        <v>1455345.7</v>
      </c>
      <c r="G44" s="7">
        <v>91.294324671376145</v>
      </c>
      <c r="H44" s="7">
        <v>46.294717351357647</v>
      </c>
    </row>
    <row r="45" spans="1:8" outlineLevel="2" x14ac:dyDescent="0.25">
      <c r="A45" s="2" t="s">
        <v>30</v>
      </c>
      <c r="B45" s="2" t="s">
        <v>45</v>
      </c>
      <c r="C45" s="3">
        <v>498183.62</v>
      </c>
      <c r="D45" s="3">
        <v>1106136.18</v>
      </c>
      <c r="E45" s="3">
        <v>678016.63</v>
      </c>
      <c r="F45" s="3">
        <v>1355348.02</v>
      </c>
      <c r="G45" s="4">
        <v>36.09773641293144</v>
      </c>
      <c r="H45" s="4">
        <v>22.529942018531578</v>
      </c>
    </row>
    <row r="46" spans="1:8" outlineLevel="2" x14ac:dyDescent="0.25">
      <c r="A46" s="5" t="s">
        <v>30</v>
      </c>
      <c r="B46" s="5" t="s">
        <v>46</v>
      </c>
      <c r="C46" s="6"/>
      <c r="D46" s="6"/>
      <c r="E46" s="6">
        <v>9031.44</v>
      </c>
      <c r="F46" s="6">
        <v>65997.119999999995</v>
      </c>
      <c r="G46" s="7">
        <v>0</v>
      </c>
      <c r="H46" s="7">
        <v>0</v>
      </c>
    </row>
    <row r="47" spans="1:8" outlineLevel="2" x14ac:dyDescent="0.25">
      <c r="A47" s="2" t="s">
        <v>30</v>
      </c>
      <c r="B47" s="2" t="s">
        <v>47</v>
      </c>
      <c r="C47" s="3">
        <v>80590.7</v>
      </c>
      <c r="D47" s="3">
        <v>258029.94</v>
      </c>
      <c r="E47" s="3">
        <v>137679.96</v>
      </c>
      <c r="F47" s="3">
        <v>241576.32000000001</v>
      </c>
      <c r="G47" s="4">
        <v>70.838521070049012</v>
      </c>
      <c r="H47" s="4">
        <v>-6.3766321071112895</v>
      </c>
    </row>
    <row r="48" spans="1:8" outlineLevel="2" x14ac:dyDescent="0.25">
      <c r="A48" s="5" t="s">
        <v>30</v>
      </c>
      <c r="B48" s="5" t="s">
        <v>48</v>
      </c>
      <c r="C48" s="6"/>
      <c r="D48" s="6"/>
      <c r="E48" s="6">
        <v>476.9</v>
      </c>
      <c r="F48" s="6">
        <v>1070.6199999999999</v>
      </c>
      <c r="G48" s="7">
        <v>0</v>
      </c>
      <c r="H48" s="7">
        <v>0</v>
      </c>
    </row>
    <row r="49" spans="1:8" outlineLevel="2" x14ac:dyDescent="0.25">
      <c r="A49" s="2" t="s">
        <v>30</v>
      </c>
      <c r="B49" s="2" t="s">
        <v>49</v>
      </c>
      <c r="C49" s="3">
        <v>7327.68</v>
      </c>
      <c r="D49" s="3">
        <v>21380.91</v>
      </c>
      <c r="E49" s="3">
        <v>3642.5</v>
      </c>
      <c r="F49" s="3">
        <v>31613.95</v>
      </c>
      <c r="G49" s="4">
        <v>-50.29122450762042</v>
      </c>
      <c r="H49" s="4">
        <v>47.860638298369906</v>
      </c>
    </row>
    <row r="50" spans="1:8" outlineLevel="2" x14ac:dyDescent="0.25">
      <c r="A50" s="5" t="s">
        <v>30</v>
      </c>
      <c r="B50" s="5" t="s">
        <v>50</v>
      </c>
      <c r="C50" s="6"/>
      <c r="D50" s="6"/>
      <c r="E50" s="6">
        <v>12277.7</v>
      </c>
      <c r="F50" s="6">
        <v>11868.43</v>
      </c>
      <c r="G50" s="7">
        <v>0</v>
      </c>
      <c r="H50" s="7">
        <v>0</v>
      </c>
    </row>
    <row r="51" spans="1:8" outlineLevel="2" x14ac:dyDescent="0.25">
      <c r="A51" s="2" t="s">
        <v>30</v>
      </c>
      <c r="B51" s="2" t="s">
        <v>51</v>
      </c>
      <c r="C51" s="3">
        <v>169898.86</v>
      </c>
      <c r="D51" s="3">
        <v>439745.72</v>
      </c>
      <c r="E51" s="3">
        <v>132873.96</v>
      </c>
      <c r="F51" s="3">
        <v>399267.55</v>
      </c>
      <c r="G51" s="4">
        <v>-21.792318088538085</v>
      </c>
      <c r="H51" s="4">
        <v>-9.2049036884315747</v>
      </c>
    </row>
    <row r="52" spans="1:8" outlineLevel="2" x14ac:dyDescent="0.25">
      <c r="A52" s="5" t="s">
        <v>30</v>
      </c>
      <c r="B52" s="5" t="s">
        <v>52</v>
      </c>
      <c r="C52" s="6">
        <v>2053.44</v>
      </c>
      <c r="D52" s="6">
        <v>6184.35</v>
      </c>
      <c r="E52" s="6">
        <v>68634.539999999994</v>
      </c>
      <c r="F52" s="6">
        <v>169574</v>
      </c>
      <c r="G52" s="7">
        <v>3242.4176016830288</v>
      </c>
      <c r="H52" s="7">
        <v>2641.9858190432301</v>
      </c>
    </row>
    <row r="53" spans="1:8" outlineLevel="1" x14ac:dyDescent="0.25">
      <c r="A53" s="14" t="s">
        <v>138</v>
      </c>
      <c r="B53" s="14"/>
      <c r="C53" s="10">
        <f>SUBTOTAL(9,C31:C52)</f>
        <v>4271291.6500000013</v>
      </c>
      <c r="D53" s="10">
        <f>SUBTOTAL(9,D31:D52)</f>
        <v>13331705.219999999</v>
      </c>
      <c r="E53" s="10">
        <f>SUBTOTAL(9,E31:E52)</f>
        <v>5727236.6800000016</v>
      </c>
      <c r="F53" s="10">
        <f>SUBTOTAL(9,F31:F52)</f>
        <v>16876992.179999992</v>
      </c>
      <c r="G53" s="10">
        <f>(E53/C53-1)*100</f>
        <v>34.086762256096456</v>
      </c>
      <c r="H53" s="10">
        <f>(F53/D53-1)*100</f>
        <v>26.592899419058668</v>
      </c>
    </row>
    <row r="54" spans="1:8" outlineLevel="2" x14ac:dyDescent="0.25">
      <c r="A54" s="2" t="s">
        <v>53</v>
      </c>
      <c r="B54" s="2" t="s">
        <v>54</v>
      </c>
      <c r="C54" s="3">
        <v>303575.71999999997</v>
      </c>
      <c r="D54" s="3">
        <v>833630.91</v>
      </c>
      <c r="E54" s="3">
        <v>359507.27</v>
      </c>
      <c r="F54" s="3">
        <v>829164.16</v>
      </c>
      <c r="G54" s="4">
        <v>18.424250134365177</v>
      </c>
      <c r="H54" s="4">
        <v>-0.53581866344183415</v>
      </c>
    </row>
    <row r="55" spans="1:8" outlineLevel="2" x14ac:dyDescent="0.25">
      <c r="A55" s="5" t="s">
        <v>53</v>
      </c>
      <c r="B55" s="5" t="s">
        <v>55</v>
      </c>
      <c r="C55" s="6">
        <v>59802.96</v>
      </c>
      <c r="D55" s="6">
        <v>240665.1</v>
      </c>
      <c r="E55" s="6">
        <v>105924.26</v>
      </c>
      <c r="F55" s="6">
        <v>353856.45</v>
      </c>
      <c r="G55" s="7">
        <v>77.12210231734349</v>
      </c>
      <c r="H55" s="7">
        <v>47.032723066202784</v>
      </c>
    </row>
    <row r="56" spans="1:8" outlineLevel="2" x14ac:dyDescent="0.25">
      <c r="A56" s="2" t="s">
        <v>53</v>
      </c>
      <c r="B56" s="2" t="s">
        <v>56</v>
      </c>
      <c r="C56" s="3">
        <v>153206.63</v>
      </c>
      <c r="D56" s="3">
        <v>450963.89</v>
      </c>
      <c r="E56" s="3">
        <v>131570.95000000001</v>
      </c>
      <c r="F56" s="3">
        <v>413694.53</v>
      </c>
      <c r="G56" s="4">
        <v>-14.121895377504218</v>
      </c>
      <c r="H56" s="4">
        <v>-8.2643778862205544</v>
      </c>
    </row>
    <row r="57" spans="1:8" outlineLevel="2" x14ac:dyDescent="0.25">
      <c r="A57" s="5" t="s">
        <v>53</v>
      </c>
      <c r="B57" s="5" t="s">
        <v>57</v>
      </c>
      <c r="C57" s="6">
        <v>64357.74</v>
      </c>
      <c r="D57" s="6">
        <v>180866.77</v>
      </c>
      <c r="E57" s="6">
        <v>122829.55</v>
      </c>
      <c r="F57" s="6">
        <v>176220.48</v>
      </c>
      <c r="G57" s="7">
        <v>90.854355668797581</v>
      </c>
      <c r="H57" s="7">
        <v>-2.5689019602661003</v>
      </c>
    </row>
    <row r="58" spans="1:8" outlineLevel="2" x14ac:dyDescent="0.25">
      <c r="A58" s="2" t="s">
        <v>53</v>
      </c>
      <c r="B58" s="2" t="s">
        <v>58</v>
      </c>
      <c r="C58" s="3">
        <v>30253.96</v>
      </c>
      <c r="D58" s="3">
        <v>129405.94</v>
      </c>
      <c r="E58" s="3">
        <v>44344.98</v>
      </c>
      <c r="F58" s="3">
        <v>161202.9</v>
      </c>
      <c r="G58" s="4">
        <v>46.575787103572573</v>
      </c>
      <c r="H58" s="4">
        <v>24.571484121980792</v>
      </c>
    </row>
    <row r="59" spans="1:8" outlineLevel="2" x14ac:dyDescent="0.25">
      <c r="A59" s="5" t="s">
        <v>53</v>
      </c>
      <c r="B59" s="5" t="s">
        <v>59</v>
      </c>
      <c r="C59" s="6">
        <v>43748.24</v>
      </c>
      <c r="D59" s="6">
        <v>144123.20000000001</v>
      </c>
      <c r="E59" s="6">
        <v>37913.4</v>
      </c>
      <c r="F59" s="6">
        <v>108623.64</v>
      </c>
      <c r="G59" s="7">
        <v>-13.337313683933335</v>
      </c>
      <c r="H59" s="7">
        <v>-24.63139869222999</v>
      </c>
    </row>
    <row r="60" spans="1:8" outlineLevel="2" x14ac:dyDescent="0.25">
      <c r="A60" s="2" t="s">
        <v>53</v>
      </c>
      <c r="B60" s="2" t="s">
        <v>60</v>
      </c>
      <c r="C60" s="3">
        <v>249275.71</v>
      </c>
      <c r="D60" s="3">
        <v>709564.84</v>
      </c>
      <c r="E60" s="3">
        <v>1263511.83</v>
      </c>
      <c r="F60" s="3">
        <v>2628389.09</v>
      </c>
      <c r="G60" s="4">
        <v>406.87322483205452</v>
      </c>
      <c r="H60" s="4">
        <v>270.42267906059158</v>
      </c>
    </row>
    <row r="61" spans="1:8" outlineLevel="2" x14ac:dyDescent="0.25">
      <c r="A61" s="5" t="s">
        <v>53</v>
      </c>
      <c r="B61" s="5" t="s">
        <v>61</v>
      </c>
      <c r="C61" s="6">
        <v>5059.32</v>
      </c>
      <c r="D61" s="6">
        <v>18012.599999999999</v>
      </c>
      <c r="E61" s="6">
        <v>3932.89</v>
      </c>
      <c r="F61" s="6">
        <v>9992.82</v>
      </c>
      <c r="G61" s="7">
        <v>-22.264454511673502</v>
      </c>
      <c r="H61" s="7">
        <v>-44.523167116351885</v>
      </c>
    </row>
    <row r="62" spans="1:8" outlineLevel="2" x14ac:dyDescent="0.25">
      <c r="A62" s="2" t="s">
        <v>53</v>
      </c>
      <c r="B62" s="2" t="s">
        <v>62</v>
      </c>
      <c r="C62" s="3">
        <v>88763.01</v>
      </c>
      <c r="D62" s="3">
        <v>280683.98</v>
      </c>
      <c r="E62" s="3">
        <v>181688.87</v>
      </c>
      <c r="F62" s="3">
        <v>452948.81</v>
      </c>
      <c r="G62" s="4">
        <v>104.68984771922449</v>
      </c>
      <c r="H62" s="4">
        <v>61.373231917261542</v>
      </c>
    </row>
    <row r="63" spans="1:8" outlineLevel="2" x14ac:dyDescent="0.25">
      <c r="A63" s="5" t="s">
        <v>53</v>
      </c>
      <c r="B63" s="5" t="s">
        <v>63</v>
      </c>
      <c r="C63" s="6">
        <v>182746.36</v>
      </c>
      <c r="D63" s="6">
        <v>248338.57</v>
      </c>
      <c r="E63" s="6">
        <v>150221.5</v>
      </c>
      <c r="F63" s="6">
        <v>273571.82</v>
      </c>
      <c r="G63" s="7">
        <v>-17.797815507789039</v>
      </c>
      <c r="H63" s="7">
        <v>10.160826004595258</v>
      </c>
    </row>
    <row r="64" spans="1:8" outlineLevel="2" x14ac:dyDescent="0.25">
      <c r="A64" s="2" t="s">
        <v>53</v>
      </c>
      <c r="B64" s="2" t="s">
        <v>64</v>
      </c>
      <c r="C64" s="3">
        <v>139053.92000000001</v>
      </c>
      <c r="D64" s="3">
        <v>416630.62</v>
      </c>
      <c r="E64" s="3">
        <v>155341.12</v>
      </c>
      <c r="F64" s="3">
        <v>477011.05</v>
      </c>
      <c r="G64" s="4">
        <v>11.71286649092667</v>
      </c>
      <c r="H64" s="4">
        <v>14.492556980089459</v>
      </c>
    </row>
    <row r="65" spans="1:8" outlineLevel="1" x14ac:dyDescent="0.25">
      <c r="A65" s="14" t="s">
        <v>139</v>
      </c>
      <c r="B65" s="14"/>
      <c r="C65" s="10">
        <f>SUBTOTAL(9,C54:C64)</f>
        <v>1319843.5699999998</v>
      </c>
      <c r="D65" s="10">
        <f>SUBTOTAL(9,D54:D64)</f>
        <v>3652886.42</v>
      </c>
      <c r="E65" s="10">
        <f>SUBTOTAL(9,E54:E64)</f>
        <v>2556786.62</v>
      </c>
      <c r="F65" s="10">
        <f>SUBTOTAL(9,F54:F64)</f>
        <v>5884675.75</v>
      </c>
      <c r="G65" s="10">
        <f>(E65/C65-1)*100</f>
        <v>93.718913219390117</v>
      </c>
      <c r="H65" s="10">
        <f>(F65/D65-1)*100</f>
        <v>61.096597961017366</v>
      </c>
    </row>
    <row r="66" spans="1:8" outlineLevel="2" x14ac:dyDescent="0.25">
      <c r="A66" s="5" t="s">
        <v>65</v>
      </c>
      <c r="B66" s="5" t="s">
        <v>66</v>
      </c>
      <c r="C66" s="6"/>
      <c r="D66" s="6"/>
      <c r="E66" s="6">
        <v>100</v>
      </c>
      <c r="F66" s="6">
        <v>365</v>
      </c>
      <c r="G66" s="7">
        <v>0</v>
      </c>
      <c r="H66" s="7">
        <v>0</v>
      </c>
    </row>
    <row r="67" spans="1:8" outlineLevel="2" x14ac:dyDescent="0.25">
      <c r="A67" s="2" t="s">
        <v>65</v>
      </c>
      <c r="B67" s="2" t="s">
        <v>67</v>
      </c>
      <c r="C67" s="3"/>
      <c r="D67" s="3"/>
      <c r="E67" s="3">
        <v>3876</v>
      </c>
      <c r="F67" s="3">
        <v>13845</v>
      </c>
      <c r="G67" s="4">
        <v>0</v>
      </c>
      <c r="H67" s="4">
        <v>0</v>
      </c>
    </row>
    <row r="68" spans="1:8" outlineLevel="2" x14ac:dyDescent="0.25">
      <c r="A68" s="5" t="s">
        <v>65</v>
      </c>
      <c r="B68" s="5" t="s">
        <v>68</v>
      </c>
      <c r="C68" s="6">
        <v>8049</v>
      </c>
      <c r="D68" s="6">
        <v>23613.83</v>
      </c>
      <c r="E68" s="6">
        <v>396</v>
      </c>
      <c r="F68" s="6">
        <v>1249.25</v>
      </c>
      <c r="G68" s="7">
        <v>-95.080134178158772</v>
      </c>
      <c r="H68" s="7">
        <v>-94.709668020816608</v>
      </c>
    </row>
    <row r="69" spans="1:8" outlineLevel="2" x14ac:dyDescent="0.25">
      <c r="A69" s="2" t="s">
        <v>65</v>
      </c>
      <c r="B69" s="2" t="s">
        <v>69</v>
      </c>
      <c r="C69" s="3"/>
      <c r="D69" s="3"/>
      <c r="E69" s="3">
        <v>36</v>
      </c>
      <c r="F69" s="3">
        <v>226.68</v>
      </c>
      <c r="G69" s="4">
        <v>0</v>
      </c>
      <c r="H69" s="4">
        <v>0</v>
      </c>
    </row>
    <row r="70" spans="1:8" outlineLevel="2" x14ac:dyDescent="0.25">
      <c r="A70" s="5" t="s">
        <v>65</v>
      </c>
      <c r="B70" s="5" t="s">
        <v>70</v>
      </c>
      <c r="C70" s="6">
        <v>1490</v>
      </c>
      <c r="D70" s="6">
        <v>3350.99</v>
      </c>
      <c r="E70" s="6">
        <v>25591.68</v>
      </c>
      <c r="F70" s="6">
        <v>66056</v>
      </c>
      <c r="G70" s="7">
        <v>1617.5624161073827</v>
      </c>
      <c r="H70" s="7">
        <v>1871.238350457626</v>
      </c>
    </row>
    <row r="71" spans="1:8" outlineLevel="2" x14ac:dyDescent="0.25">
      <c r="A71" s="2" t="s">
        <v>65</v>
      </c>
      <c r="B71" s="2" t="s">
        <v>71</v>
      </c>
      <c r="C71" s="3"/>
      <c r="D71" s="3"/>
      <c r="E71" s="3">
        <v>10.23</v>
      </c>
      <c r="F71" s="3">
        <v>17.079999999999998</v>
      </c>
      <c r="G71" s="4">
        <v>0</v>
      </c>
      <c r="H71" s="4">
        <v>0</v>
      </c>
    </row>
    <row r="72" spans="1:8" outlineLevel="2" x14ac:dyDescent="0.25">
      <c r="A72" s="5" t="s">
        <v>65</v>
      </c>
      <c r="B72" s="5" t="s">
        <v>72</v>
      </c>
      <c r="C72" s="6">
        <v>5469</v>
      </c>
      <c r="D72" s="6">
        <v>11272.57</v>
      </c>
      <c r="E72" s="6">
        <v>21.6</v>
      </c>
      <c r="F72" s="6">
        <v>88.4</v>
      </c>
      <c r="G72" s="7">
        <v>-99.605046626439929</v>
      </c>
      <c r="H72" s="7">
        <v>-99.215795510695429</v>
      </c>
    </row>
    <row r="73" spans="1:8" outlineLevel="2" x14ac:dyDescent="0.25">
      <c r="A73" s="2" t="s">
        <v>65</v>
      </c>
      <c r="B73" s="2" t="s">
        <v>73</v>
      </c>
      <c r="C73" s="3"/>
      <c r="D73" s="3"/>
      <c r="E73" s="3">
        <v>6671.7</v>
      </c>
      <c r="F73" s="3">
        <v>26651.4</v>
      </c>
      <c r="G73" s="4">
        <v>0</v>
      </c>
      <c r="H73" s="4">
        <v>0</v>
      </c>
    </row>
    <row r="74" spans="1:8" outlineLevel="1" x14ac:dyDescent="0.25">
      <c r="A74" s="14" t="s">
        <v>140</v>
      </c>
      <c r="B74" s="14"/>
      <c r="C74" s="10">
        <f>SUBTOTAL(9,C66:C73)</f>
        <v>15008</v>
      </c>
      <c r="D74" s="10">
        <f>SUBTOTAL(9,D66:D73)</f>
        <v>38237.39</v>
      </c>
      <c r="E74" s="10">
        <f>SUBTOTAL(9,E66:E73)</f>
        <v>36703.21</v>
      </c>
      <c r="F74" s="10">
        <f>SUBTOTAL(9,F66:F73)</f>
        <v>108498.81</v>
      </c>
      <c r="G74" s="10">
        <f>(E74/C74-1)*100</f>
        <v>144.55763592750532</v>
      </c>
      <c r="H74" s="10">
        <f>(F74/D74-1)*100</f>
        <v>183.75056456520699</v>
      </c>
    </row>
    <row r="75" spans="1:8" outlineLevel="2" x14ac:dyDescent="0.25">
      <c r="A75" s="5" t="s">
        <v>74</v>
      </c>
      <c r="B75" s="5" t="s">
        <v>75</v>
      </c>
      <c r="C75" s="6">
        <v>6675.97</v>
      </c>
      <c r="D75" s="6">
        <v>17026.650000000001</v>
      </c>
      <c r="E75" s="6">
        <v>5395.74</v>
      </c>
      <c r="F75" s="6">
        <v>18566.23</v>
      </c>
      <c r="G75" s="7">
        <v>-19.176688930597358</v>
      </c>
      <c r="H75" s="7">
        <v>9.0421779974334235</v>
      </c>
    </row>
    <row r="76" spans="1:8" outlineLevel="2" x14ac:dyDescent="0.25">
      <c r="A76" s="2" t="s">
        <v>74</v>
      </c>
      <c r="B76" s="2" t="s">
        <v>76</v>
      </c>
      <c r="C76" s="3">
        <v>46185</v>
      </c>
      <c r="D76" s="3">
        <v>75666.289999999994</v>
      </c>
      <c r="E76" s="3">
        <v>28366.25</v>
      </c>
      <c r="F76" s="3">
        <v>46926.09</v>
      </c>
      <c r="G76" s="4">
        <v>-38.581249323373392</v>
      </c>
      <c r="H76" s="4">
        <v>-37.982832249341151</v>
      </c>
    </row>
    <row r="77" spans="1:8" outlineLevel="2" x14ac:dyDescent="0.25">
      <c r="A77" s="5" t="s">
        <v>74</v>
      </c>
      <c r="B77" s="5" t="s">
        <v>77</v>
      </c>
      <c r="C77" s="6">
        <v>784.8</v>
      </c>
      <c r="D77" s="6">
        <v>4237.92</v>
      </c>
      <c r="E77" s="6"/>
      <c r="F77" s="6"/>
      <c r="G77" s="7">
        <v>-100</v>
      </c>
      <c r="H77" s="7">
        <v>-100</v>
      </c>
    </row>
    <row r="78" spans="1:8" outlineLevel="2" x14ac:dyDescent="0.25">
      <c r="A78" s="2" t="s">
        <v>74</v>
      </c>
      <c r="B78" s="2" t="s">
        <v>78</v>
      </c>
      <c r="C78" s="3">
        <v>805.62</v>
      </c>
      <c r="D78" s="3">
        <v>4905.1099999999997</v>
      </c>
      <c r="E78" s="3">
        <v>1126.9100000000001</v>
      </c>
      <c r="F78" s="3">
        <v>6743.72</v>
      </c>
      <c r="G78" s="4">
        <v>39.881085375238953</v>
      </c>
      <c r="H78" s="4">
        <v>37.483563059747908</v>
      </c>
    </row>
    <row r="79" spans="1:8" outlineLevel="2" x14ac:dyDescent="0.25">
      <c r="A79" s="5" t="s">
        <v>74</v>
      </c>
      <c r="B79" s="5" t="s">
        <v>79</v>
      </c>
      <c r="C79" s="6">
        <v>484.8</v>
      </c>
      <c r="D79" s="6">
        <v>1312.74</v>
      </c>
      <c r="E79" s="6">
        <v>559.20000000000005</v>
      </c>
      <c r="F79" s="6">
        <v>2612.14</v>
      </c>
      <c r="G79" s="7">
        <v>15.346534653465353</v>
      </c>
      <c r="H79" s="7">
        <v>98.983804866157797</v>
      </c>
    </row>
    <row r="80" spans="1:8" outlineLevel="2" x14ac:dyDescent="0.25">
      <c r="A80" s="2" t="s">
        <v>74</v>
      </c>
      <c r="B80" s="2" t="s">
        <v>80</v>
      </c>
      <c r="C80" s="3"/>
      <c r="D80" s="3"/>
      <c r="E80" s="3">
        <v>10682.4</v>
      </c>
      <c r="F80" s="3">
        <v>20041.580000000002</v>
      </c>
      <c r="G80" s="4">
        <v>0</v>
      </c>
      <c r="H80" s="4">
        <v>0</v>
      </c>
    </row>
    <row r="81" spans="1:8" outlineLevel="2" x14ac:dyDescent="0.25">
      <c r="A81" s="5" t="s">
        <v>74</v>
      </c>
      <c r="B81" s="5" t="s">
        <v>81</v>
      </c>
      <c r="C81" s="6">
        <v>99.36</v>
      </c>
      <c r="D81" s="6">
        <v>187.83</v>
      </c>
      <c r="E81" s="6"/>
      <c r="F81" s="6"/>
      <c r="G81" s="7">
        <v>-100</v>
      </c>
      <c r="H81" s="7">
        <v>-100</v>
      </c>
    </row>
    <row r="82" spans="1:8" outlineLevel="2" x14ac:dyDescent="0.25">
      <c r="A82" s="2" t="s">
        <v>74</v>
      </c>
      <c r="B82" s="2" t="s">
        <v>82</v>
      </c>
      <c r="C82" s="3">
        <v>1392</v>
      </c>
      <c r="D82" s="3">
        <v>3960</v>
      </c>
      <c r="E82" s="3">
        <v>1684.8</v>
      </c>
      <c r="F82" s="3">
        <v>4490.83</v>
      </c>
      <c r="G82" s="4">
        <v>21.034482758620687</v>
      </c>
      <c r="H82" s="4">
        <v>13.404797979797978</v>
      </c>
    </row>
    <row r="83" spans="1:8" outlineLevel="1" x14ac:dyDescent="0.25">
      <c r="A83" s="14" t="s">
        <v>141</v>
      </c>
      <c r="B83" s="14"/>
      <c r="C83" s="10">
        <f>SUBTOTAL(9,C75:C82)</f>
        <v>56427.55000000001</v>
      </c>
      <c r="D83" s="10">
        <f>SUBTOTAL(9,D75:D82)</f>
        <v>107296.54000000001</v>
      </c>
      <c r="E83" s="10">
        <f>SUBTOTAL(9,E75:E82)</f>
        <v>47815.3</v>
      </c>
      <c r="F83" s="10">
        <f>SUBTOTAL(9,F75:F82)</f>
        <v>99380.59</v>
      </c>
      <c r="G83" s="10">
        <f>(E83/C83-1)*100</f>
        <v>-15.262491460288462</v>
      </c>
      <c r="H83" s="10">
        <f>(F83/D83-1)*100</f>
        <v>-7.3776377132012012</v>
      </c>
    </row>
    <row r="84" spans="1:8" outlineLevel="2" x14ac:dyDescent="0.25">
      <c r="A84" s="5" t="s">
        <v>83</v>
      </c>
      <c r="B84" s="5" t="s">
        <v>84</v>
      </c>
      <c r="C84" s="6">
        <v>234</v>
      </c>
      <c r="D84" s="6">
        <v>983.39</v>
      </c>
      <c r="E84" s="6">
        <v>1014.8</v>
      </c>
      <c r="F84" s="6">
        <v>4874.26</v>
      </c>
      <c r="G84" s="7">
        <v>333.67521367521368</v>
      </c>
      <c r="H84" s="7">
        <v>395.65889423321374</v>
      </c>
    </row>
    <row r="85" spans="1:8" outlineLevel="2" x14ac:dyDescent="0.25">
      <c r="A85" s="2" t="s">
        <v>83</v>
      </c>
      <c r="B85" s="2" t="s">
        <v>85</v>
      </c>
      <c r="C85" s="3">
        <v>36098.839999999997</v>
      </c>
      <c r="D85" s="3">
        <v>126602.34</v>
      </c>
      <c r="E85" s="3">
        <v>12494.88</v>
      </c>
      <c r="F85" s="3">
        <v>50270.53</v>
      </c>
      <c r="G85" s="4">
        <v>-65.387031827061492</v>
      </c>
      <c r="H85" s="4">
        <v>-60.29257437105823</v>
      </c>
    </row>
    <row r="86" spans="1:8" outlineLevel="2" x14ac:dyDescent="0.25">
      <c r="A86" s="5" t="s">
        <v>83</v>
      </c>
      <c r="B86" s="5" t="s">
        <v>86</v>
      </c>
      <c r="C86" s="6">
        <v>496565.91</v>
      </c>
      <c r="D86" s="6">
        <v>1965273.13</v>
      </c>
      <c r="E86" s="6">
        <v>646607.99</v>
      </c>
      <c r="F86" s="6">
        <v>2593592.12</v>
      </c>
      <c r="G86" s="7">
        <v>30.215944546012036</v>
      </c>
      <c r="H86" s="7">
        <v>31.971077221210482</v>
      </c>
    </row>
    <row r="87" spans="1:8" outlineLevel="2" x14ac:dyDescent="0.25">
      <c r="A87" s="2" t="s">
        <v>83</v>
      </c>
      <c r="B87" s="2" t="s">
        <v>87</v>
      </c>
      <c r="C87" s="3">
        <v>1046.72</v>
      </c>
      <c r="D87" s="3">
        <v>5101.59</v>
      </c>
      <c r="E87" s="3">
        <v>600</v>
      </c>
      <c r="F87" s="3">
        <v>2932.06</v>
      </c>
      <c r="G87" s="4">
        <v>-42.678080097829408</v>
      </c>
      <c r="H87" s="4">
        <v>-42.52654564557325</v>
      </c>
    </row>
    <row r="88" spans="1:8" outlineLevel="2" x14ac:dyDescent="0.25">
      <c r="A88" s="5" t="s">
        <v>83</v>
      </c>
      <c r="B88" s="5" t="s">
        <v>88</v>
      </c>
      <c r="C88" s="6">
        <v>247099.78</v>
      </c>
      <c r="D88" s="6">
        <v>756414.06</v>
      </c>
      <c r="E88" s="6">
        <v>235653.47</v>
      </c>
      <c r="F88" s="6">
        <v>627602.76</v>
      </c>
      <c r="G88" s="7">
        <v>-4.6322623192946581</v>
      </c>
      <c r="H88" s="7">
        <v>-17.0292048775508</v>
      </c>
    </row>
    <row r="89" spans="1:8" outlineLevel="2" x14ac:dyDescent="0.25">
      <c r="A89" s="2" t="s">
        <v>83</v>
      </c>
      <c r="B89" s="2" t="s">
        <v>89</v>
      </c>
      <c r="C89" s="3">
        <v>182795.76</v>
      </c>
      <c r="D89" s="3">
        <v>460421.32</v>
      </c>
      <c r="E89" s="3">
        <v>201874.5</v>
      </c>
      <c r="F89" s="3">
        <v>545171.06000000006</v>
      </c>
      <c r="G89" s="4">
        <v>10.437189571574303</v>
      </c>
      <c r="H89" s="4">
        <v>18.406997312809072</v>
      </c>
    </row>
    <row r="90" spans="1:8" outlineLevel="2" x14ac:dyDescent="0.25">
      <c r="A90" s="5" t="s">
        <v>83</v>
      </c>
      <c r="B90" s="5" t="s">
        <v>90</v>
      </c>
      <c r="C90" s="6">
        <v>8628.48</v>
      </c>
      <c r="D90" s="6">
        <v>26808.27</v>
      </c>
      <c r="E90" s="6">
        <v>2174</v>
      </c>
      <c r="F90" s="6">
        <v>10330.5</v>
      </c>
      <c r="G90" s="7">
        <v>-74.804368788013647</v>
      </c>
      <c r="H90" s="7">
        <v>-61.465249342833388</v>
      </c>
    </row>
    <row r="91" spans="1:8" outlineLevel="2" x14ac:dyDescent="0.25">
      <c r="A91" s="2" t="s">
        <v>83</v>
      </c>
      <c r="B91" s="2" t="s">
        <v>91</v>
      </c>
      <c r="C91" s="3">
        <v>44253.94</v>
      </c>
      <c r="D91" s="3">
        <v>114717.49</v>
      </c>
      <c r="E91" s="3">
        <v>49368.480000000003</v>
      </c>
      <c r="F91" s="3">
        <v>169125.46</v>
      </c>
      <c r="G91" s="4">
        <v>11.557253433253628</v>
      </c>
      <c r="H91" s="4">
        <v>47.427789781662753</v>
      </c>
    </row>
    <row r="92" spans="1:8" outlineLevel="2" x14ac:dyDescent="0.25">
      <c r="A92" s="5" t="s">
        <v>83</v>
      </c>
      <c r="B92" s="5" t="s">
        <v>92</v>
      </c>
      <c r="C92" s="6">
        <v>8812.2000000000007</v>
      </c>
      <c r="D92" s="6">
        <v>7862.38</v>
      </c>
      <c r="E92" s="6">
        <v>11579.4</v>
      </c>
      <c r="F92" s="6">
        <v>27648.26</v>
      </c>
      <c r="G92" s="7">
        <v>31.40192006536391</v>
      </c>
      <c r="H92" s="7">
        <v>251.65255304373483</v>
      </c>
    </row>
    <row r="93" spans="1:8" outlineLevel="2" x14ac:dyDescent="0.25">
      <c r="A93" s="2" t="s">
        <v>83</v>
      </c>
      <c r="B93" s="2" t="s">
        <v>93</v>
      </c>
      <c r="C93" s="3">
        <v>64045.62</v>
      </c>
      <c r="D93" s="3">
        <v>296791.34000000003</v>
      </c>
      <c r="E93" s="3">
        <v>44044</v>
      </c>
      <c r="F93" s="3">
        <v>161738.41</v>
      </c>
      <c r="G93" s="4">
        <v>-31.230269923220355</v>
      </c>
      <c r="H93" s="4">
        <v>-45.504336480976839</v>
      </c>
    </row>
    <row r="94" spans="1:8" outlineLevel="1" x14ac:dyDescent="0.25">
      <c r="A94" s="14" t="s">
        <v>142</v>
      </c>
      <c r="B94" s="14"/>
      <c r="C94" s="10">
        <f>SUBTOTAL(9,C84:C93)</f>
        <v>1089581.25</v>
      </c>
      <c r="D94" s="10">
        <f>SUBTOTAL(9,D84:D93)</f>
        <v>3760975.3099999996</v>
      </c>
      <c r="E94" s="10">
        <f>SUBTOTAL(9,E84:E93)</f>
        <v>1205411.52</v>
      </c>
      <c r="F94" s="10">
        <f>SUBTOTAL(9,F84:F93)</f>
        <v>4193285.4200000004</v>
      </c>
      <c r="G94" s="10">
        <f>(E94/C94-1)*100</f>
        <v>10.63071432258953</v>
      </c>
      <c r="H94" s="10">
        <f>(F94/D94-1)*100</f>
        <v>11.494627706024495</v>
      </c>
    </row>
    <row r="95" spans="1:8" outlineLevel="2" x14ac:dyDescent="0.25">
      <c r="A95" s="5" t="s">
        <v>94</v>
      </c>
      <c r="B95" s="5" t="s">
        <v>95</v>
      </c>
      <c r="C95" s="6">
        <v>1213967.02</v>
      </c>
      <c r="D95" s="6">
        <v>2982168.53</v>
      </c>
      <c r="E95" s="6">
        <v>1308800.32</v>
      </c>
      <c r="F95" s="6">
        <v>3645328.87</v>
      </c>
      <c r="G95" s="7">
        <v>7.8118514290445908</v>
      </c>
      <c r="H95" s="7">
        <v>22.237520560248161</v>
      </c>
    </row>
    <row r="96" spans="1:8" outlineLevel="2" x14ac:dyDescent="0.25">
      <c r="A96" s="2" t="s">
        <v>94</v>
      </c>
      <c r="B96" s="2" t="s">
        <v>96</v>
      </c>
      <c r="C96" s="3">
        <v>88386.45</v>
      </c>
      <c r="D96" s="3">
        <v>268254.90999999997</v>
      </c>
      <c r="E96" s="3">
        <v>169083.17</v>
      </c>
      <c r="F96" s="3">
        <v>467940.29</v>
      </c>
      <c r="G96" s="4">
        <v>91.299876847638998</v>
      </c>
      <c r="H96" s="4">
        <v>74.438667310879794</v>
      </c>
    </row>
    <row r="97" spans="1:8" outlineLevel="2" x14ac:dyDescent="0.25">
      <c r="A97" s="5" t="s">
        <v>94</v>
      </c>
      <c r="B97" s="5" t="s">
        <v>97</v>
      </c>
      <c r="C97" s="6">
        <v>40320</v>
      </c>
      <c r="D97" s="6">
        <v>129024</v>
      </c>
      <c r="E97" s="6"/>
      <c r="F97" s="6"/>
      <c r="G97" s="7">
        <v>-100</v>
      </c>
      <c r="H97" s="7">
        <v>-100</v>
      </c>
    </row>
    <row r="98" spans="1:8" outlineLevel="1" x14ac:dyDescent="0.25">
      <c r="A98" s="14" t="s">
        <v>143</v>
      </c>
      <c r="B98" s="14"/>
      <c r="C98" s="10">
        <f>SUBTOTAL(9,C95:C97)</f>
        <v>1342673.47</v>
      </c>
      <c r="D98" s="10">
        <f>SUBTOTAL(9,D95:D97)</f>
        <v>3379447.44</v>
      </c>
      <c r="E98" s="10">
        <f>SUBTOTAL(9,E95:E97)</f>
        <v>1477883.49</v>
      </c>
      <c r="F98" s="10">
        <f>SUBTOTAL(9,F95:F97)</f>
        <v>4113269.16</v>
      </c>
      <c r="G98" s="10">
        <f>(E98/C98-1)*100</f>
        <v>10.070208656167168</v>
      </c>
      <c r="H98" s="10">
        <f>(F98/D98-1)*100</f>
        <v>21.714251605582003</v>
      </c>
    </row>
    <row r="99" spans="1:8" outlineLevel="2" x14ac:dyDescent="0.25">
      <c r="A99" s="2" t="s">
        <v>98</v>
      </c>
      <c r="B99" s="2" t="s">
        <v>99</v>
      </c>
      <c r="C99" s="3">
        <v>81794.42</v>
      </c>
      <c r="D99" s="3">
        <v>242429.85</v>
      </c>
      <c r="E99" s="3">
        <v>104260.08</v>
      </c>
      <c r="F99" s="3">
        <v>367444.91</v>
      </c>
      <c r="G99" s="4">
        <v>27.466005627278737</v>
      </c>
      <c r="H99" s="4">
        <v>51.567519428816198</v>
      </c>
    </row>
    <row r="100" spans="1:8" outlineLevel="2" x14ac:dyDescent="0.25">
      <c r="A100" s="5" t="s">
        <v>98</v>
      </c>
      <c r="B100" s="5" t="s">
        <v>100</v>
      </c>
      <c r="C100" s="6">
        <v>1680.6</v>
      </c>
      <c r="D100" s="6">
        <v>4825.2</v>
      </c>
      <c r="E100" s="6"/>
      <c r="F100" s="6"/>
      <c r="G100" s="7">
        <v>-100</v>
      </c>
      <c r="H100" s="7">
        <v>-100</v>
      </c>
    </row>
    <row r="101" spans="1:8" outlineLevel="2" x14ac:dyDescent="0.25">
      <c r="A101" s="2" t="s">
        <v>98</v>
      </c>
      <c r="B101" s="2" t="s">
        <v>101</v>
      </c>
      <c r="C101" s="3">
        <v>9371.7999999999993</v>
      </c>
      <c r="D101" s="3">
        <v>21280.46</v>
      </c>
      <c r="E101" s="3">
        <v>11127.6</v>
      </c>
      <c r="F101" s="3">
        <v>33666.51</v>
      </c>
      <c r="G101" s="4">
        <v>18.734928188821797</v>
      </c>
      <c r="H101" s="4">
        <v>58.20386401421775</v>
      </c>
    </row>
    <row r="102" spans="1:8" outlineLevel="1" x14ac:dyDescent="0.25">
      <c r="A102" s="14" t="s">
        <v>144</v>
      </c>
      <c r="B102" s="14"/>
      <c r="C102" s="10">
        <f>SUBTOTAL(9,C99:C101)</f>
        <v>92846.82</v>
      </c>
      <c r="D102" s="10">
        <f>SUBTOTAL(9,D99:D101)</f>
        <v>268535.51</v>
      </c>
      <c r="E102" s="10">
        <f>SUBTOTAL(9,E99:E101)</f>
        <v>115387.68000000001</v>
      </c>
      <c r="F102" s="10">
        <f>SUBTOTAL(9,F99:F101)</f>
        <v>401111.42</v>
      </c>
      <c r="G102" s="10">
        <f>(E102/C102-1)*100</f>
        <v>24.277471215492351</v>
      </c>
      <c r="H102" s="10">
        <f>(F102/D102-1)*100</f>
        <v>49.369973453417757</v>
      </c>
    </row>
    <row r="103" spans="1:8" outlineLevel="2" x14ac:dyDescent="0.25">
      <c r="A103" s="5" t="s">
        <v>102</v>
      </c>
      <c r="B103" s="5" t="s">
        <v>103</v>
      </c>
      <c r="C103" s="6">
        <v>56240.34</v>
      </c>
      <c r="D103" s="6">
        <v>121734.52</v>
      </c>
      <c r="E103" s="6">
        <v>75891.899999999994</v>
      </c>
      <c r="F103" s="6">
        <v>162656.21</v>
      </c>
      <c r="G103" s="7">
        <v>34.942107391242651</v>
      </c>
      <c r="H103" s="7">
        <v>33.615518424847764</v>
      </c>
    </row>
    <row r="104" spans="1:8" outlineLevel="2" x14ac:dyDescent="0.25">
      <c r="A104" s="2" t="s">
        <v>102</v>
      </c>
      <c r="B104" s="2" t="s">
        <v>104</v>
      </c>
      <c r="C104" s="3">
        <v>803743.71</v>
      </c>
      <c r="D104" s="3">
        <v>1979907.05</v>
      </c>
      <c r="E104" s="3">
        <v>626448.64000000001</v>
      </c>
      <c r="F104" s="3">
        <v>1625760.46</v>
      </c>
      <c r="G104" s="4">
        <v>-22.058657230424853</v>
      </c>
      <c r="H104" s="4">
        <v>-17.887031110879679</v>
      </c>
    </row>
    <row r="105" spans="1:8" outlineLevel="2" x14ac:dyDescent="0.25">
      <c r="A105" s="5" t="s">
        <v>102</v>
      </c>
      <c r="B105" s="5" t="s">
        <v>105</v>
      </c>
      <c r="C105" s="6">
        <v>12346</v>
      </c>
      <c r="D105" s="6">
        <v>53176.7</v>
      </c>
      <c r="E105" s="6">
        <v>12219.6</v>
      </c>
      <c r="F105" s="6">
        <v>51715.73</v>
      </c>
      <c r="G105" s="7">
        <v>-1.0238133808520948</v>
      </c>
      <c r="H105" s="7">
        <v>-2.7473874836159333</v>
      </c>
    </row>
    <row r="106" spans="1:8" outlineLevel="2" x14ac:dyDescent="0.25">
      <c r="A106" s="2" t="s">
        <v>102</v>
      </c>
      <c r="B106" s="2" t="s">
        <v>106</v>
      </c>
      <c r="C106" s="3">
        <v>2015424.46</v>
      </c>
      <c r="D106" s="3">
        <v>4356432.7699999996</v>
      </c>
      <c r="E106" s="3">
        <v>3968159.66</v>
      </c>
      <c r="F106" s="3">
        <v>8929296.3499999996</v>
      </c>
      <c r="G106" s="4">
        <v>96.889525693262669</v>
      </c>
      <c r="H106" s="4">
        <v>104.96807414291855</v>
      </c>
    </row>
    <row r="107" spans="1:8" outlineLevel="2" x14ac:dyDescent="0.25">
      <c r="A107" s="5" t="s">
        <v>102</v>
      </c>
      <c r="B107" s="5" t="s">
        <v>107</v>
      </c>
      <c r="C107" s="6">
        <v>60754.1</v>
      </c>
      <c r="D107" s="6">
        <v>190252.84</v>
      </c>
      <c r="E107" s="6">
        <v>31520.720000000001</v>
      </c>
      <c r="F107" s="6">
        <v>92789.68</v>
      </c>
      <c r="G107" s="7">
        <v>-48.117542684362036</v>
      </c>
      <c r="H107" s="7">
        <v>-51.228228708701536</v>
      </c>
    </row>
    <row r="108" spans="1:8" outlineLevel="2" x14ac:dyDescent="0.25">
      <c r="A108" s="2" t="s">
        <v>102</v>
      </c>
      <c r="B108" s="2" t="s">
        <v>108</v>
      </c>
      <c r="C108" s="3">
        <v>215859.9</v>
      </c>
      <c r="D108" s="3">
        <v>642369.21</v>
      </c>
      <c r="E108" s="3">
        <v>240419.18</v>
      </c>
      <c r="F108" s="3">
        <v>868167.88</v>
      </c>
      <c r="G108" s="4">
        <v>11.377416555830889</v>
      </c>
      <c r="H108" s="4">
        <v>35.15091733615315</v>
      </c>
    </row>
    <row r="109" spans="1:8" outlineLevel="2" x14ac:dyDescent="0.25">
      <c r="A109" s="5" t="s">
        <v>102</v>
      </c>
      <c r="B109" s="5" t="s">
        <v>109</v>
      </c>
      <c r="C109" s="6">
        <v>15925</v>
      </c>
      <c r="D109" s="6">
        <v>22428.05</v>
      </c>
      <c r="E109" s="6">
        <v>2000</v>
      </c>
      <c r="F109" s="6">
        <v>5896.59</v>
      </c>
      <c r="G109" s="7">
        <v>-87.441130298273151</v>
      </c>
      <c r="H109" s="7">
        <v>-73.70886011044206</v>
      </c>
    </row>
    <row r="110" spans="1:8" outlineLevel="2" x14ac:dyDescent="0.25">
      <c r="A110" s="2" t="s">
        <v>102</v>
      </c>
      <c r="B110" s="2" t="s">
        <v>110</v>
      </c>
      <c r="C110" s="3">
        <v>8964.26</v>
      </c>
      <c r="D110" s="3">
        <v>28618.5</v>
      </c>
      <c r="E110" s="3">
        <v>6564</v>
      </c>
      <c r="F110" s="3">
        <v>14861.02</v>
      </c>
      <c r="G110" s="4">
        <v>-26.775885572261405</v>
      </c>
      <c r="H110" s="4">
        <v>-48.071981410625995</v>
      </c>
    </row>
    <row r="111" spans="1:8" outlineLevel="2" x14ac:dyDescent="0.25">
      <c r="A111" s="5" t="s">
        <v>102</v>
      </c>
      <c r="B111" s="5" t="s">
        <v>111</v>
      </c>
      <c r="C111" s="6">
        <v>309816.38</v>
      </c>
      <c r="D111" s="6">
        <v>1117036.3999999999</v>
      </c>
      <c r="E111" s="6">
        <v>594893.28</v>
      </c>
      <c r="F111" s="6">
        <v>1783145.98</v>
      </c>
      <c r="G111" s="7">
        <v>92.014792762087026</v>
      </c>
      <c r="H111" s="7">
        <v>59.631859803315287</v>
      </c>
    </row>
    <row r="112" spans="1:8" outlineLevel="2" x14ac:dyDescent="0.25">
      <c r="A112" s="2" t="s">
        <v>102</v>
      </c>
      <c r="B112" s="2" t="s">
        <v>112</v>
      </c>
      <c r="C112" s="3">
        <v>42426</v>
      </c>
      <c r="D112" s="3">
        <v>117215.06</v>
      </c>
      <c r="E112" s="3">
        <v>70124.5</v>
      </c>
      <c r="F112" s="3">
        <v>200840.62</v>
      </c>
      <c r="G112" s="4">
        <v>65.286616697308261</v>
      </c>
      <c r="H112" s="4">
        <v>71.343699350578333</v>
      </c>
    </row>
    <row r="113" spans="1:8" outlineLevel="2" x14ac:dyDescent="0.25">
      <c r="A113" s="5" t="s">
        <v>102</v>
      </c>
      <c r="B113" s="5" t="s">
        <v>113</v>
      </c>
      <c r="C113" s="6">
        <v>570</v>
      </c>
      <c r="D113" s="6">
        <v>4866.79</v>
      </c>
      <c r="E113" s="6"/>
      <c r="F113" s="6"/>
      <c r="G113" s="7">
        <v>-100</v>
      </c>
      <c r="H113" s="7">
        <v>-100</v>
      </c>
    </row>
    <row r="114" spans="1:8" outlineLevel="2" x14ac:dyDescent="0.25">
      <c r="A114" s="2" t="s">
        <v>102</v>
      </c>
      <c r="B114" s="2" t="s">
        <v>114</v>
      </c>
      <c r="C114" s="3">
        <v>24980</v>
      </c>
      <c r="D114" s="3">
        <v>68218.11</v>
      </c>
      <c r="E114" s="3">
        <v>421067</v>
      </c>
      <c r="F114" s="3">
        <v>639056.93000000005</v>
      </c>
      <c r="G114" s="4">
        <v>1585.6164931945557</v>
      </c>
      <c r="H114" s="4">
        <v>836.78486548513297</v>
      </c>
    </row>
    <row r="115" spans="1:8" outlineLevel="2" x14ac:dyDescent="0.25">
      <c r="A115" s="5" t="s">
        <v>102</v>
      </c>
      <c r="B115" s="5" t="s">
        <v>115</v>
      </c>
      <c r="C115" s="6">
        <v>101048.2</v>
      </c>
      <c r="D115" s="6">
        <v>395706.41</v>
      </c>
      <c r="E115" s="6">
        <v>109847.66</v>
      </c>
      <c r="F115" s="6">
        <v>290517.09000000003</v>
      </c>
      <c r="G115" s="7">
        <v>8.7081808483476273</v>
      </c>
      <c r="H115" s="7">
        <v>-26.582667690422287</v>
      </c>
    </row>
    <row r="116" spans="1:8" outlineLevel="2" x14ac:dyDescent="0.25">
      <c r="A116" s="2" t="s">
        <v>102</v>
      </c>
      <c r="B116" s="2" t="s">
        <v>116</v>
      </c>
      <c r="C116" s="3">
        <v>800549.01</v>
      </c>
      <c r="D116" s="3">
        <v>950620.69</v>
      </c>
      <c r="E116" s="3"/>
      <c r="F116" s="3"/>
      <c r="G116" s="4">
        <v>-100</v>
      </c>
      <c r="H116" s="4">
        <v>-100</v>
      </c>
    </row>
    <row r="117" spans="1:8" outlineLevel="2" x14ac:dyDescent="0.25">
      <c r="A117" s="5" t="s">
        <v>102</v>
      </c>
      <c r="B117" s="5" t="s">
        <v>117</v>
      </c>
      <c r="C117" s="6">
        <v>91630</v>
      </c>
      <c r="D117" s="6">
        <v>91451.42</v>
      </c>
      <c r="E117" s="6">
        <v>425009.66</v>
      </c>
      <c r="F117" s="6">
        <v>611486.66</v>
      </c>
      <c r="G117" s="7">
        <v>363.83243479209864</v>
      </c>
      <c r="H117" s="7">
        <v>568.64643545174044</v>
      </c>
    </row>
    <row r="118" spans="1:8" outlineLevel="1" x14ac:dyDescent="0.25">
      <c r="A118" s="14" t="s">
        <v>145</v>
      </c>
      <c r="B118" s="14"/>
      <c r="C118" s="10">
        <f>SUBTOTAL(9,C103:C117)</f>
        <v>4560277.3599999994</v>
      </c>
      <c r="D118" s="10">
        <f>SUBTOTAL(9,D103:D117)</f>
        <v>10140034.519999998</v>
      </c>
      <c r="E118" s="10">
        <f>SUBTOTAL(9,E103:E117)</f>
        <v>6584165.7999999998</v>
      </c>
      <c r="F118" s="10">
        <f>SUBTOTAL(9,F103:F117)</f>
        <v>15276191.199999999</v>
      </c>
      <c r="G118" s="10">
        <f>(E118/C118-1)*100</f>
        <v>44.380818977203631</v>
      </c>
      <c r="H118" s="10">
        <f>(F118/D118-1)*100</f>
        <v>50.652260304139496</v>
      </c>
    </row>
    <row r="119" spans="1:8" outlineLevel="2" x14ac:dyDescent="0.25">
      <c r="A119" s="2" t="s">
        <v>118</v>
      </c>
      <c r="B119" s="2" t="s">
        <v>119</v>
      </c>
      <c r="C119" s="3">
        <v>4547.8</v>
      </c>
      <c r="D119" s="3">
        <v>22234.400000000001</v>
      </c>
      <c r="E119" s="3">
        <v>4371.3599999999997</v>
      </c>
      <c r="F119" s="3">
        <v>15208.24</v>
      </c>
      <c r="G119" s="4">
        <v>-3.8796780861075795</v>
      </c>
      <c r="H119" s="4">
        <v>-31.60040297916742</v>
      </c>
    </row>
    <row r="120" spans="1:8" outlineLevel="2" x14ac:dyDescent="0.25">
      <c r="A120" s="5" t="s">
        <v>118</v>
      </c>
      <c r="B120" s="5" t="s">
        <v>120</v>
      </c>
      <c r="C120" s="6"/>
      <c r="D120" s="6"/>
      <c r="E120" s="6">
        <v>240</v>
      </c>
      <c r="F120" s="6">
        <v>1326.08</v>
      </c>
      <c r="G120" s="7">
        <v>0</v>
      </c>
      <c r="H120" s="7">
        <v>0</v>
      </c>
    </row>
    <row r="121" spans="1:8" outlineLevel="2" x14ac:dyDescent="0.25">
      <c r="A121" s="2" t="s">
        <v>118</v>
      </c>
      <c r="B121" s="2" t="s">
        <v>121</v>
      </c>
      <c r="C121" s="3"/>
      <c r="D121" s="3"/>
      <c r="E121" s="3">
        <v>5754</v>
      </c>
      <c r="F121" s="3">
        <v>9241.4</v>
      </c>
      <c r="G121" s="4">
        <v>0</v>
      </c>
      <c r="H121" s="4">
        <v>0</v>
      </c>
    </row>
    <row r="122" spans="1:8" outlineLevel="1" x14ac:dyDescent="0.25">
      <c r="A122" s="14" t="s">
        <v>146</v>
      </c>
      <c r="B122" s="14"/>
      <c r="C122" s="10">
        <f>SUBTOTAL(9,C119:C121)</f>
        <v>4547.8</v>
      </c>
      <c r="D122" s="10">
        <f>SUBTOTAL(9,D119:D121)</f>
        <v>22234.400000000001</v>
      </c>
      <c r="E122" s="10">
        <f>SUBTOTAL(9,E119:E121)</f>
        <v>10365.36</v>
      </c>
      <c r="F122" s="10">
        <f>SUBTOTAL(9,F119:F121)</f>
        <v>25775.72</v>
      </c>
      <c r="G122" s="10">
        <f>(E122/C122-1)*100</f>
        <v>127.92031311843091</v>
      </c>
      <c r="H122" s="10">
        <f>(F122/D122-1)*100</f>
        <v>15.92721188788544</v>
      </c>
    </row>
    <row r="123" spans="1:8" outlineLevel="2" x14ac:dyDescent="0.25">
      <c r="A123" s="5" t="s">
        <v>122</v>
      </c>
      <c r="B123" s="5" t="s">
        <v>123</v>
      </c>
      <c r="C123" s="6">
        <v>682.08</v>
      </c>
      <c r="D123" s="6">
        <v>1705.2</v>
      </c>
      <c r="E123" s="6">
        <v>1026</v>
      </c>
      <c r="F123" s="6">
        <v>3048.82</v>
      </c>
      <c r="G123" s="7">
        <v>50.42223786066149</v>
      </c>
      <c r="H123" s="7">
        <v>78.795449214168428</v>
      </c>
    </row>
    <row r="124" spans="1:8" outlineLevel="2" x14ac:dyDescent="0.25">
      <c r="A124" s="2" t="s">
        <v>122</v>
      </c>
      <c r="B124" s="2" t="s">
        <v>124</v>
      </c>
      <c r="C124" s="3">
        <v>5562.48</v>
      </c>
      <c r="D124" s="3">
        <v>18346.150000000001</v>
      </c>
      <c r="E124" s="3">
        <v>5729.16</v>
      </c>
      <c r="F124" s="3">
        <v>20993.759999999998</v>
      </c>
      <c r="G124" s="4">
        <v>2.9965051559735998</v>
      </c>
      <c r="H124" s="4">
        <v>14.431420216230636</v>
      </c>
    </row>
    <row r="125" spans="1:8" outlineLevel="2" x14ac:dyDescent="0.25">
      <c r="A125" s="5" t="s">
        <v>122</v>
      </c>
      <c r="B125" s="5" t="s">
        <v>125</v>
      </c>
      <c r="C125" s="6">
        <v>785.8</v>
      </c>
      <c r="D125" s="6">
        <v>3685.4</v>
      </c>
      <c r="E125" s="6">
        <v>269.39</v>
      </c>
      <c r="F125" s="6">
        <v>893.26</v>
      </c>
      <c r="G125" s="7">
        <v>-65.717739882921862</v>
      </c>
      <c r="H125" s="7">
        <v>-75.762196776469324</v>
      </c>
    </row>
    <row r="126" spans="1:8" outlineLevel="2" x14ac:dyDescent="0.25">
      <c r="A126" s="2" t="s">
        <v>122</v>
      </c>
      <c r="B126" s="2" t="s">
        <v>126</v>
      </c>
      <c r="C126" s="3">
        <v>5998</v>
      </c>
      <c r="D126" s="3">
        <v>15977.28</v>
      </c>
      <c r="E126" s="3">
        <v>4284.8</v>
      </c>
      <c r="F126" s="3">
        <v>13200.8</v>
      </c>
      <c r="G126" s="4">
        <v>-28.562854284761581</v>
      </c>
      <c r="H126" s="4">
        <v>-17.377676300346497</v>
      </c>
    </row>
    <row r="127" spans="1:8" outlineLevel="2" x14ac:dyDescent="0.25">
      <c r="A127" s="5" t="s">
        <v>122</v>
      </c>
      <c r="B127" s="5" t="s">
        <v>127</v>
      </c>
      <c r="C127" s="6">
        <v>1793.28</v>
      </c>
      <c r="D127" s="6">
        <v>5899.84</v>
      </c>
      <c r="E127" s="6">
        <v>2480.1999999999998</v>
      </c>
      <c r="F127" s="6">
        <v>6436.56</v>
      </c>
      <c r="G127" s="7">
        <v>38.305228408279795</v>
      </c>
      <c r="H127" s="7">
        <v>9.097195856158816</v>
      </c>
    </row>
    <row r="128" spans="1:8" outlineLevel="2" x14ac:dyDescent="0.25">
      <c r="A128" s="2" t="s">
        <v>122</v>
      </c>
      <c r="B128" s="2" t="s">
        <v>128</v>
      </c>
      <c r="C128" s="3">
        <v>2314.33</v>
      </c>
      <c r="D128" s="3">
        <v>11098.71</v>
      </c>
      <c r="E128" s="3">
        <v>5700.36</v>
      </c>
      <c r="F128" s="3">
        <v>16431.099999999999</v>
      </c>
      <c r="G128" s="4">
        <v>146.3071385671015</v>
      </c>
      <c r="H128" s="4">
        <v>48.045133173134538</v>
      </c>
    </row>
    <row r="129" spans="1:8" outlineLevel="2" x14ac:dyDescent="0.25">
      <c r="A129" s="5" t="s">
        <v>122</v>
      </c>
      <c r="B129" s="5" t="s">
        <v>129</v>
      </c>
      <c r="C129" s="6"/>
      <c r="D129" s="6"/>
      <c r="E129" s="6">
        <v>280.08</v>
      </c>
      <c r="F129" s="6">
        <v>1514.24</v>
      </c>
      <c r="G129" s="7">
        <v>0</v>
      </c>
      <c r="H129" s="7">
        <v>0</v>
      </c>
    </row>
    <row r="130" spans="1:8" outlineLevel="1" x14ac:dyDescent="0.25">
      <c r="A130" s="14" t="s">
        <v>147</v>
      </c>
      <c r="B130" s="14"/>
      <c r="C130" s="10">
        <f>SUBTOTAL(9,C123:C129)</f>
        <v>17135.97</v>
      </c>
      <c r="D130" s="10">
        <f>SUBTOTAL(9,D123:D129)</f>
        <v>56712.580000000009</v>
      </c>
      <c r="E130" s="10">
        <f>SUBTOTAL(9,E123:E129)</f>
        <v>19769.990000000002</v>
      </c>
      <c r="F130" s="10">
        <f>SUBTOTAL(9,F123:F129)</f>
        <v>62518.539999999994</v>
      </c>
      <c r="G130" s="10">
        <f>(E130/C130-1)*100</f>
        <v>15.371292083261112</v>
      </c>
      <c r="H130" s="10">
        <f>(F130/D130-1)*100</f>
        <v>10.237516967134951</v>
      </c>
    </row>
    <row r="131" spans="1:8" x14ac:dyDescent="0.25">
      <c r="A131" s="11" t="s">
        <v>148</v>
      </c>
      <c r="B131" s="11"/>
      <c r="C131" s="12">
        <f>SUBTOTAL(9,C4:C129)</f>
        <v>12919871.500000004</v>
      </c>
      <c r="D131" s="12">
        <f>SUBTOTAL(9,D4:D129)</f>
        <v>35125897.579999983</v>
      </c>
      <c r="E131" s="12">
        <f>SUBTOTAL(9,E4:E129)</f>
        <v>18102528.030000001</v>
      </c>
      <c r="F131" s="12">
        <f>SUBTOTAL(9,F4:F129)</f>
        <v>47811142.379999995</v>
      </c>
      <c r="G131" s="12">
        <f>(E131/C131-1)*100</f>
        <v>40.113839599720436</v>
      </c>
      <c r="H131" s="12">
        <f>(F131/D131-1)*100</f>
        <v>36.113653099138872</v>
      </c>
    </row>
  </sheetData>
  <mergeCells count="2">
    <mergeCell ref="A1:H1"/>
    <mergeCell ref="A2:H2"/>
  </mergeCells>
  <pageMargins left="0.25" right="0.25" top="0.25" bottom="0.2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 Eraltinkostekliler</cp:lastModifiedBy>
  <dcterms:created xsi:type="dcterms:W3CDTF">2025-07-02T09:18:20Z</dcterms:created>
  <dcterms:modified xsi:type="dcterms:W3CDTF">2025-07-03T12:46:50Z</dcterms:modified>
</cp:coreProperties>
</file>