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AYLIK İSTATİSTİK\2025\3 MART 2025\"/>
    </mc:Choice>
  </mc:AlternateContent>
  <xr:revisionPtr revIDLastSave="0" documentId="8_{7A6E491D-4A66-42CC-BE73-6EA49CD6A201}" xr6:coauthVersionLast="47" xr6:coauthVersionMax="47" xr10:uidLastSave="{00000000-0000-0000-0000-000000000000}"/>
  <bookViews>
    <workbookView xWindow="-120" yWindow="-120" windowWidth="29040" windowHeight="15840" xr2:uid="{C019AC01-CC4B-41F5-ACB4-B2175676058F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1" l="1"/>
  <c r="H87" i="1"/>
  <c r="H28" i="1"/>
  <c r="F133" i="1"/>
  <c r="H133" i="1" s="1"/>
  <c r="E133" i="1"/>
  <c r="G133" i="1" s="1"/>
  <c r="D133" i="1"/>
  <c r="C133" i="1"/>
  <c r="F123" i="1"/>
  <c r="H123" i="1" s="1"/>
  <c r="E123" i="1"/>
  <c r="G123" i="1" s="1"/>
  <c r="D123" i="1"/>
  <c r="C123" i="1"/>
  <c r="F120" i="1"/>
  <c r="E120" i="1"/>
  <c r="G120" i="1" s="1"/>
  <c r="D120" i="1"/>
  <c r="C120" i="1"/>
  <c r="F104" i="1"/>
  <c r="H104" i="1" s="1"/>
  <c r="E104" i="1"/>
  <c r="G104" i="1" s="1"/>
  <c r="D104" i="1"/>
  <c r="C104" i="1"/>
  <c r="F99" i="1"/>
  <c r="H99" i="1" s="1"/>
  <c r="E99" i="1"/>
  <c r="G99" i="1" s="1"/>
  <c r="D99" i="1"/>
  <c r="C99" i="1"/>
  <c r="F96" i="1"/>
  <c r="H96" i="1" s="1"/>
  <c r="E96" i="1"/>
  <c r="G96" i="1" s="1"/>
  <c r="D96" i="1"/>
  <c r="C96" i="1"/>
  <c r="F87" i="1"/>
  <c r="E87" i="1"/>
  <c r="G87" i="1" s="1"/>
  <c r="D87" i="1"/>
  <c r="C87" i="1"/>
  <c r="F76" i="1"/>
  <c r="H76" i="1" s="1"/>
  <c r="E76" i="1"/>
  <c r="G76" i="1" s="1"/>
  <c r="D76" i="1"/>
  <c r="C76" i="1"/>
  <c r="F58" i="1"/>
  <c r="H58" i="1" s="1"/>
  <c r="E58" i="1"/>
  <c r="G58" i="1" s="1"/>
  <c r="D58" i="1"/>
  <c r="C58" i="1"/>
  <c r="F46" i="1"/>
  <c r="H46" i="1" s="1"/>
  <c r="E46" i="1"/>
  <c r="G46" i="1" s="1"/>
  <c r="D46" i="1"/>
  <c r="C46" i="1"/>
  <c r="F28" i="1"/>
  <c r="E28" i="1"/>
  <c r="G28" i="1" s="1"/>
  <c r="D28" i="1"/>
  <c r="C28" i="1"/>
</calcChain>
</file>

<file path=xl/sharedStrings.xml><?xml version="1.0" encoding="utf-8"?>
<sst xmlns="http://schemas.openxmlformats.org/spreadsheetml/2006/main" count="260" uniqueCount="152">
  <si>
    <t>TÜRKİYE GENELİ RAPOR ÜLKE GRUPLARI</t>
  </si>
  <si>
    <t>ÜLKE GRUBU</t>
  </si>
  <si>
    <t>ÜLKE ADI</t>
  </si>
  <si>
    <t>Afrika Ülkeleri</t>
  </si>
  <si>
    <t>BURKİNA FASO</t>
  </si>
  <si>
    <t>CAPE VERDE</t>
  </si>
  <si>
    <t>CIBUTI</t>
  </si>
  <si>
    <t>EKVATOR GİNESİ</t>
  </si>
  <si>
    <t>ETİYOPYA</t>
  </si>
  <si>
    <t>FAS</t>
  </si>
  <si>
    <t>GABON</t>
  </si>
  <si>
    <t>GAMBIYA</t>
  </si>
  <si>
    <t>GANA</t>
  </si>
  <si>
    <t>GINE</t>
  </si>
  <si>
    <t>GÜNEY AFRİKA CUMHURİ</t>
  </si>
  <si>
    <t>GÜNEY SUDAN</t>
  </si>
  <si>
    <t>KENYA</t>
  </si>
  <si>
    <t>KONGO(DEM.CM)E.ZAİRE</t>
  </si>
  <si>
    <t>LİBYA</t>
  </si>
  <si>
    <t>MAURİTİUS</t>
  </si>
  <si>
    <t>MISIR</t>
  </si>
  <si>
    <t>MORİTANYA</t>
  </si>
  <si>
    <t>NİJERYA</t>
  </si>
  <si>
    <t>SENEGAL</t>
  </si>
  <si>
    <t>SEYŞEL ADALARI VE BA</t>
  </si>
  <si>
    <t>SOMALI</t>
  </si>
  <si>
    <t>SUDAN</t>
  </si>
  <si>
    <t>TANZANYA(BİRLEŞ.CUM)</t>
  </si>
  <si>
    <t>Avrupa Birliği Ülkeleri</t>
  </si>
  <si>
    <t>ALMANYA</t>
  </si>
  <si>
    <t>AVUSTURYA</t>
  </si>
  <si>
    <t>BELÇİKA</t>
  </si>
  <si>
    <t>BULGARİSTAN</t>
  </si>
  <si>
    <t>DANİMARKA</t>
  </si>
  <si>
    <t>FRANSA</t>
  </si>
  <si>
    <t>HOLLANDA</t>
  </si>
  <si>
    <t>MACARİSTAN</t>
  </si>
  <si>
    <t>POLONYA</t>
  </si>
  <si>
    <t>PORTEKİZ</t>
  </si>
  <si>
    <t>ROMANYA</t>
  </si>
  <si>
    <t>SLOVAKYA</t>
  </si>
  <si>
    <t>YUNANİSTAN</t>
  </si>
  <si>
    <t>İRLANDA</t>
  </si>
  <si>
    <t>İSPANYA</t>
  </si>
  <si>
    <t>İSVEÇ</t>
  </si>
  <si>
    <t>İTALYA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</si>
  <si>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</si>
  <si>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</si>
  <si>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</si>
  <si>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</si>
  <si>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</si>
  <si>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</si>
  <si>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MOLDAVYA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</si>
  <si>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</si>
  <si>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</si>
  <si>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</si>
  <si>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</si>
  <si>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</si>
  <si>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</si>
  <si>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ARUBA</t>
  </si>
  <si>
    <t>BARBADOS</t>
  </si>
  <si>
    <t>BREZİLYA</t>
  </si>
  <si>
    <t>BİR.DEV.MİNOR OUTLY.</t>
  </si>
  <si>
    <t>DOMINIKA</t>
  </si>
  <si>
    <t>HOLLANDA ANTİLLERİ</t>
  </si>
  <si>
    <t>JAMAIKA</t>
  </si>
  <si>
    <t>KOLOMBİYA</t>
  </si>
  <si>
    <t>KOSTARIKA</t>
  </si>
  <si>
    <t>KÜBA</t>
  </si>
  <si>
    <t>PANAMA</t>
  </si>
  <si>
    <t>PERU</t>
  </si>
  <si>
    <t>ST.VINCENT VE GRENAD</t>
  </si>
  <si>
    <t>SURİNAM</t>
  </si>
  <si>
    <t>TRINIDAD VE TOBAGO</t>
  </si>
  <si>
    <t>VENEZUELLA</t>
  </si>
  <si>
    <t>ŞİLİ</t>
  </si>
  <si>
    <t>Diğer Asya Ülkeleri</t>
  </si>
  <si>
    <t>BANGLADEŞ</t>
  </si>
  <si>
    <t>HINDISTAN</t>
  </si>
  <si>
    <t>KAMBOÇYA</t>
  </si>
  <si>
    <t>MAKAO</t>
  </si>
  <si>
    <t>MALDİV ADALARI</t>
  </si>
  <si>
    <t>MOGOLISTAN</t>
  </si>
  <si>
    <t>NEPAL</t>
  </si>
  <si>
    <t>PAKISTAN</t>
  </si>
  <si>
    <t>VIETNAM</t>
  </si>
  <si>
    <t>ÇİN HALK CUMHURİYETİ</t>
  </si>
  <si>
    <t>Diğer Avrupa Ülkeleri</t>
  </si>
  <si>
    <t>BOSNA-HERSEK</t>
  </si>
  <si>
    <t>BİRLEŞİK KRALLIK</t>
  </si>
  <si>
    <t>KKTC</t>
  </si>
  <si>
    <t>KOSOVA</t>
  </si>
  <si>
    <t>KUZEY MAKEDONYA</t>
  </si>
  <si>
    <t>NORVEÇ</t>
  </si>
  <si>
    <t>SIRBİSTAN</t>
  </si>
  <si>
    <t>İSVİÇRE</t>
  </si>
  <si>
    <t>Kuzey Amerika Serbest Ticaret</t>
  </si>
  <si>
    <t>BİRLEŞİK DEVLETLER</t>
  </si>
  <si>
    <t>KANADA</t>
  </si>
  <si>
    <t>Okyanusya Ülkeleri</t>
  </si>
  <si>
    <t>AVUSTRALYA</t>
  </si>
  <si>
    <t>FİJİ</t>
  </si>
  <si>
    <t>PAPUA YENI GINE</t>
  </si>
  <si>
    <t>YENI ZELANDA</t>
  </si>
  <si>
    <t>Ortadoğu Ülkeleri</t>
  </si>
  <si>
    <t>BAHREYN</t>
  </si>
  <si>
    <t>BİRLEŞİK ARAP EMİRLİKLERİ</t>
  </si>
  <si>
    <t>DUBAİ</t>
  </si>
  <si>
    <t>IRAK</t>
  </si>
  <si>
    <t>KATAR</t>
  </si>
  <si>
    <t>KUVEYT</t>
  </si>
  <si>
    <t>LÜBNAN</t>
  </si>
  <si>
    <t>SURİYE</t>
  </si>
  <si>
    <t>SUUDİ ARABİSTAN</t>
  </si>
  <si>
    <t>UMMAN</t>
  </si>
  <si>
    <t>YEMEN</t>
  </si>
  <si>
    <t>ÜRDÜN</t>
  </si>
  <si>
    <t>İRAN (İSLAM CUM.)</t>
  </si>
  <si>
    <t>İSRAİL</t>
  </si>
  <si>
    <t>İŞGAL ALT.FİLİSTİN T</t>
  </si>
  <si>
    <t>Serbest Bölgeler</t>
  </si>
  <si>
    <t>MENEMEN DERİ SR.BLG.</t>
  </si>
  <si>
    <t>MERSİN SERBEST BÖLGE</t>
  </si>
  <si>
    <t>Uzakdoğu Ülkeleri</t>
  </si>
  <si>
    <t>ENDONEZYA</t>
  </si>
  <si>
    <t>FILIPINLER</t>
  </si>
  <si>
    <t>GÜNEY KORE CUMHURİYE</t>
  </si>
  <si>
    <t>HONG KONG</t>
  </si>
  <si>
    <t>JAPONYA</t>
  </si>
  <si>
    <t>MALEZYA</t>
  </si>
  <si>
    <t>SINGAPUR</t>
  </si>
  <si>
    <t>TAYLAND</t>
  </si>
  <si>
    <t>TAYVAN</t>
  </si>
  <si>
    <t>Toplam</t>
  </si>
  <si>
    <t>ÜLKELER BAZINDA TÜRKİYE GENELİ ZEYTİNYAĞI İHRACAT RAPORU</t>
  </si>
  <si>
    <t>MİKTAR 
DEĞİŞİM
(%)</t>
  </si>
  <si>
    <t>TUTAR 
DEĞİŞİM
(%)</t>
  </si>
  <si>
    <t>01.11.2023 - 31.03.2024
MİKTAR 
(KG)</t>
  </si>
  <si>
    <t>01.11.2023 - 31.03.2024
TUTAR 
($)</t>
  </si>
  <si>
    <t>01.11.2024 - 31.03.2025
MİKTAR 
(KG)</t>
  </si>
  <si>
    <t>01.11.2024 - 31.03.2025
TUTAR 
($)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</si>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</sst>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#0"/>
  </numFmts>
  <fonts count="2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3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20" fillId="33" borderId="10" xfId="0" applyNumberFormat="1" applyFont="1" applyFill="1" applyBorder="1" applyAlignment="1" applyProtection="1">
      <alignment horizontal="left" vertical="center"/>
    </xf>
    <xf numFmtId="3" fontId="20" fillId="33" borderId="10" xfId="0" applyNumberFormat="1" applyFont="1" applyFill="1" applyBorder="1" applyAlignment="1" applyProtection="1">
      <alignment horizontal="right" vertical="center"/>
    </xf>
    <xf numFmtId="169" fontId="20" fillId="33" borderId="10" xfId="0" applyNumberFormat="1" applyFont="1" applyFill="1" applyBorder="1" applyAlignment="1" applyProtection="1">
      <alignment horizontal="right"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3" fontId="20" fillId="0" borderId="10" xfId="0" applyNumberFormat="1" applyFont="1" applyFill="1" applyBorder="1" applyAlignment="1" applyProtection="1">
      <alignment horizontal="right" vertical="center"/>
    </xf>
    <xf numFmtId="169" fontId="20" fillId="0" borderId="10" xfId="0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3" fontId="21" fillId="34" borderId="10" xfId="0" applyNumberFormat="1" applyFont="1" applyFill="1" applyBorder="1" applyAlignment="1">
      <alignment horizontal="right" vertical="center"/>
    </xf>
    <xf numFmtId="0" fontId="19" fillId="35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9" fontId="19" fillId="35" borderId="10" xfId="0" applyNumberFormat="1" applyFont="1" applyFill="1" applyBorder="1" applyAlignment="1" applyProtection="1">
      <alignment horizontal="right" vertical="center" wrapText="1"/>
    </xf>
    <xf numFmtId="0" fontId="21" fillId="34" borderId="10" xfId="0" applyNumberFormat="1" applyFont="1" applyFill="1" applyBorder="1" applyAlignment="1" applyProtection="1">
      <alignment horizontal="left" vertical="center"/>
    </xf>
    <xf numFmtId="3" fontId="21" fillId="34" borderId="10" xfId="0" applyNumberFormat="1" applyFont="1" applyFill="1" applyBorder="1" applyAlignment="1" applyProtection="1">
      <alignment horizontal="right" vertical="center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B3244400-9A4E-421F-A73C-8D7E53EC800D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D861-0C96-451C-A573-413FF614EEE5}">
  <dimension ref="A1:H134"/>
  <sheetViews>
    <sheetView tabSelected="1" workbookViewId="0">
      <selection activeCell="G139" sqref="G139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style="10" bestFit="1" customWidth="1"/>
    <col min="4" max="4" width="13.85546875" style="10" bestFit="1" customWidth="1"/>
    <col min="5" max="5" width="12.5703125" style="10" bestFit="1" customWidth="1"/>
    <col min="6" max="6" width="13.85546875" style="10" bestFit="1" customWidth="1"/>
    <col min="7" max="7" width="10.140625" bestFit="1" customWidth="1"/>
    <col min="8" max="8" width="10.85546875" bestFit="1" customWidth="1"/>
  </cols>
  <sheetData>
    <row r="1" spans="1:8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134</v>
      </c>
      <c r="B2" s="1"/>
      <c r="C2" s="1"/>
      <c r="D2" s="1"/>
      <c r="E2" s="1"/>
      <c r="F2" s="1"/>
      <c r="G2" s="1"/>
      <c r="H2" s="1"/>
    </row>
    <row r="3" spans="1:8" ht="51" x14ac:dyDescent="0.25">
      <c r="A3" s="2" t="s">
        <v>1</v>
      </c>
      <c r="B3" s="2" t="s">
        <v>2</v>
      </c>
      <c r="C3" s="3" t="s">
        <v>137</v>
      </c>
      <c r="D3" s="3" t="s">
        <v>138</v>
      </c>
      <c r="E3" s="3" t="s">
        <v>139</v>
      </c>
      <c r="F3" s="3" t="s">
        <v>140</v>
      </c>
      <c r="G3" s="3" t="s">
        <v>135</v>
      </c>
      <c r="H3" s="3" t="s">
        <v>136</v>
      </c>
    </row>
    <row r="4" spans="1:8" outlineLevel="2" x14ac:dyDescent="0.25">
      <c r="A4" s="4" t="s">
        <v>3</v>
      </c>
      <c r="B4" s="4" t="s">
        <v>4</v>
      </c>
      <c r="C4" s="5"/>
      <c r="D4" s="5"/>
      <c r="E4" s="5">
        <v>1365</v>
      </c>
      <c r="F4" s="5">
        <v>10057</v>
      </c>
      <c r="G4" s="6">
        <v>0</v>
      </c>
      <c r="H4" s="6">
        <v>0</v>
      </c>
    </row>
    <row r="5" spans="1:8" outlineLevel="2" x14ac:dyDescent="0.25">
      <c r="A5" s="7" t="s">
        <v>3</v>
      </c>
      <c r="B5" s="7" t="s">
        <v>5</v>
      </c>
      <c r="C5" s="8"/>
      <c r="D5" s="8"/>
      <c r="E5" s="8">
        <v>1228.5</v>
      </c>
      <c r="F5" s="8">
        <v>9924</v>
      </c>
      <c r="G5" s="9">
        <v>0</v>
      </c>
      <c r="H5" s="9">
        <v>0</v>
      </c>
    </row>
    <row r="6" spans="1:8" outlineLevel="2" x14ac:dyDescent="0.25">
      <c r="A6" s="4" t="s">
        <v>3</v>
      </c>
      <c r="B6" s="4" t="s">
        <v>6</v>
      </c>
      <c r="C6" s="5">
        <v>20668.830000000002</v>
      </c>
      <c r="D6" s="5">
        <v>273752.40000000002</v>
      </c>
      <c r="E6" s="5"/>
      <c r="F6" s="5"/>
      <c r="G6" s="6">
        <v>-100</v>
      </c>
      <c r="H6" s="6">
        <v>-100</v>
      </c>
    </row>
    <row r="7" spans="1:8" outlineLevel="2" x14ac:dyDescent="0.25">
      <c r="A7" s="7" t="s">
        <v>3</v>
      </c>
      <c r="B7" s="7" t="s">
        <v>7</v>
      </c>
      <c r="C7" s="8"/>
      <c r="D7" s="8"/>
      <c r="E7" s="8">
        <v>955.5</v>
      </c>
      <c r="F7" s="8">
        <v>7381.25</v>
      </c>
      <c r="G7" s="9">
        <v>0</v>
      </c>
      <c r="H7" s="9">
        <v>0</v>
      </c>
    </row>
    <row r="8" spans="1:8" outlineLevel="2" x14ac:dyDescent="0.25">
      <c r="A8" s="4" t="s">
        <v>3</v>
      </c>
      <c r="B8" s="4" t="s">
        <v>8</v>
      </c>
      <c r="C8" s="5"/>
      <c r="D8" s="5"/>
      <c r="E8" s="5">
        <v>8</v>
      </c>
      <c r="F8" s="5">
        <v>7500</v>
      </c>
      <c r="G8" s="6">
        <v>0</v>
      </c>
      <c r="H8" s="6">
        <v>0</v>
      </c>
    </row>
    <row r="9" spans="1:8" outlineLevel="2" x14ac:dyDescent="0.25">
      <c r="A9" s="7" t="s">
        <v>3</v>
      </c>
      <c r="B9" s="7" t="s">
        <v>9</v>
      </c>
      <c r="C9" s="8"/>
      <c r="D9" s="8"/>
      <c r="E9" s="8">
        <v>167997</v>
      </c>
      <c r="F9" s="8">
        <v>823022.04</v>
      </c>
      <c r="G9" s="9">
        <v>0</v>
      </c>
      <c r="H9" s="9">
        <v>0</v>
      </c>
    </row>
    <row r="10" spans="1:8" outlineLevel="2" x14ac:dyDescent="0.25">
      <c r="A10" s="4" t="s">
        <v>3</v>
      </c>
      <c r="B10" s="4" t="s">
        <v>10</v>
      </c>
      <c r="C10" s="5"/>
      <c r="D10" s="5"/>
      <c r="E10" s="5">
        <v>1219.6099999999999</v>
      </c>
      <c r="F10" s="5">
        <v>4053.93</v>
      </c>
      <c r="G10" s="6">
        <v>0</v>
      </c>
      <c r="H10" s="6">
        <v>0</v>
      </c>
    </row>
    <row r="11" spans="1:8" outlineLevel="2" x14ac:dyDescent="0.25">
      <c r="A11" s="7" t="s">
        <v>3</v>
      </c>
      <c r="B11" s="7" t="s">
        <v>11</v>
      </c>
      <c r="C11" s="8"/>
      <c r="D11" s="8"/>
      <c r="E11" s="8">
        <v>87.36</v>
      </c>
      <c r="F11" s="8">
        <v>537.91</v>
      </c>
      <c r="G11" s="9">
        <v>0</v>
      </c>
      <c r="H11" s="9">
        <v>0</v>
      </c>
    </row>
    <row r="12" spans="1:8" outlineLevel="2" x14ac:dyDescent="0.25">
      <c r="A12" s="4" t="s">
        <v>3</v>
      </c>
      <c r="B12" s="4" t="s">
        <v>12</v>
      </c>
      <c r="C12" s="5">
        <v>48600</v>
      </c>
      <c r="D12" s="5">
        <v>422322.49</v>
      </c>
      <c r="E12" s="5"/>
      <c r="F12" s="5"/>
      <c r="G12" s="6">
        <v>-100</v>
      </c>
      <c r="H12" s="6">
        <v>-100</v>
      </c>
    </row>
    <row r="13" spans="1:8" outlineLevel="2" x14ac:dyDescent="0.25">
      <c r="A13" s="7" t="s">
        <v>3</v>
      </c>
      <c r="B13" s="7" t="s">
        <v>13</v>
      </c>
      <c r="C13" s="8"/>
      <c r="D13" s="8"/>
      <c r="E13" s="8">
        <v>450</v>
      </c>
      <c r="F13" s="8">
        <v>4053.15</v>
      </c>
      <c r="G13" s="9">
        <v>0</v>
      </c>
      <c r="H13" s="9">
        <v>0</v>
      </c>
    </row>
    <row r="14" spans="1:8" outlineLevel="2" x14ac:dyDescent="0.25">
      <c r="A14" s="4" t="s">
        <v>3</v>
      </c>
      <c r="B14" s="4" t="s">
        <v>14</v>
      </c>
      <c r="C14" s="5"/>
      <c r="D14" s="5"/>
      <c r="E14" s="5">
        <v>4819.68</v>
      </c>
      <c r="F14" s="5">
        <v>32535.55</v>
      </c>
      <c r="G14" s="6">
        <v>0</v>
      </c>
      <c r="H14" s="6">
        <v>0</v>
      </c>
    </row>
    <row r="15" spans="1:8" outlineLevel="2" x14ac:dyDescent="0.25">
      <c r="A15" s="7" t="s">
        <v>3</v>
      </c>
      <c r="B15" s="7" t="s">
        <v>15</v>
      </c>
      <c r="C15" s="8"/>
      <c r="D15" s="8"/>
      <c r="E15" s="8">
        <v>12252.24</v>
      </c>
      <c r="F15" s="8">
        <v>85114.73</v>
      </c>
      <c r="G15" s="9">
        <v>0</v>
      </c>
      <c r="H15" s="9">
        <v>0</v>
      </c>
    </row>
    <row r="16" spans="1:8" outlineLevel="2" x14ac:dyDescent="0.25">
      <c r="A16" s="4" t="s">
        <v>3</v>
      </c>
      <c r="B16" s="4" t="s">
        <v>16</v>
      </c>
      <c r="C16" s="5">
        <v>2448</v>
      </c>
      <c r="D16" s="5">
        <v>14353.04</v>
      </c>
      <c r="E16" s="5">
        <v>5940.48</v>
      </c>
      <c r="F16" s="5">
        <v>29244.52</v>
      </c>
      <c r="G16" s="6">
        <v>142.66666666666663</v>
      </c>
      <c r="H16" s="6">
        <v>103.75140040019396</v>
      </c>
    </row>
    <row r="17" spans="1:8" outlineLevel="2" x14ac:dyDescent="0.25">
      <c r="A17" s="7" t="s">
        <v>3</v>
      </c>
      <c r="B17" s="7" t="s">
        <v>17</v>
      </c>
      <c r="C17" s="8">
        <v>546</v>
      </c>
      <c r="D17" s="8">
        <v>5259.5</v>
      </c>
      <c r="E17" s="8">
        <v>3003</v>
      </c>
      <c r="F17" s="8">
        <v>19086.5</v>
      </c>
      <c r="G17" s="9">
        <v>450</v>
      </c>
      <c r="H17" s="9">
        <v>262.89571252020153</v>
      </c>
    </row>
    <row r="18" spans="1:8" outlineLevel="2" x14ac:dyDescent="0.25">
      <c r="A18" s="4" t="s">
        <v>3</v>
      </c>
      <c r="B18" s="4" t="s">
        <v>18</v>
      </c>
      <c r="C18" s="5"/>
      <c r="D18" s="5"/>
      <c r="E18" s="5">
        <v>2329.6</v>
      </c>
      <c r="F18" s="5">
        <v>4306.13</v>
      </c>
      <c r="G18" s="6">
        <v>0</v>
      </c>
      <c r="H18" s="6">
        <v>0</v>
      </c>
    </row>
    <row r="19" spans="1:8" outlineLevel="2" x14ac:dyDescent="0.25">
      <c r="A19" s="7" t="s">
        <v>3</v>
      </c>
      <c r="B19" s="7" t="s">
        <v>19</v>
      </c>
      <c r="C19" s="8">
        <v>14414.4</v>
      </c>
      <c r="D19" s="8">
        <v>134798.39999999999</v>
      </c>
      <c r="E19" s="8"/>
      <c r="F19" s="8"/>
      <c r="G19" s="9">
        <v>-100</v>
      </c>
      <c r="H19" s="9">
        <v>-100</v>
      </c>
    </row>
    <row r="20" spans="1:8" outlineLevel="2" x14ac:dyDescent="0.25">
      <c r="A20" s="4" t="s">
        <v>3</v>
      </c>
      <c r="B20" s="4" t="s">
        <v>20</v>
      </c>
      <c r="C20" s="5">
        <v>173740</v>
      </c>
      <c r="D20" s="5">
        <v>837872.5</v>
      </c>
      <c r="E20" s="5">
        <v>566394.81999999995</v>
      </c>
      <c r="F20" s="5">
        <v>3255449.21</v>
      </c>
      <c r="G20" s="6">
        <v>226.00139288592146</v>
      </c>
      <c r="H20" s="6">
        <v>288.53754121301273</v>
      </c>
    </row>
    <row r="21" spans="1:8" outlineLevel="2" x14ac:dyDescent="0.25">
      <c r="A21" s="7" t="s">
        <v>3</v>
      </c>
      <c r="B21" s="7" t="s">
        <v>21</v>
      </c>
      <c r="C21" s="8">
        <v>1838.2</v>
      </c>
      <c r="D21" s="8">
        <v>17515.099999999999</v>
      </c>
      <c r="E21" s="8"/>
      <c r="F21" s="8"/>
      <c r="G21" s="9">
        <v>-100</v>
      </c>
      <c r="H21" s="9">
        <v>-100</v>
      </c>
    </row>
    <row r="22" spans="1:8" outlineLevel="2" x14ac:dyDescent="0.25">
      <c r="A22" s="4" t="s">
        <v>3</v>
      </c>
      <c r="B22" s="4" t="s">
        <v>22</v>
      </c>
      <c r="C22" s="5">
        <v>400</v>
      </c>
      <c r="D22" s="5">
        <v>64</v>
      </c>
      <c r="E22" s="5"/>
      <c r="F22" s="5"/>
      <c r="G22" s="6">
        <v>-100</v>
      </c>
      <c r="H22" s="6">
        <v>-100</v>
      </c>
    </row>
    <row r="23" spans="1:8" outlineLevel="2" x14ac:dyDescent="0.25">
      <c r="A23" s="7" t="s">
        <v>3</v>
      </c>
      <c r="B23" s="7" t="s">
        <v>23</v>
      </c>
      <c r="C23" s="8">
        <v>500</v>
      </c>
      <c r="D23" s="8">
        <v>4494.75</v>
      </c>
      <c r="E23" s="8">
        <v>37.58</v>
      </c>
      <c r="F23" s="8">
        <v>167.82</v>
      </c>
      <c r="G23" s="9">
        <v>-92.483999999999995</v>
      </c>
      <c r="H23" s="9">
        <v>-96.266310695811782</v>
      </c>
    </row>
    <row r="24" spans="1:8" outlineLevel="2" x14ac:dyDescent="0.25">
      <c r="A24" s="4" t="s">
        <v>3</v>
      </c>
      <c r="B24" s="4" t="s">
        <v>24</v>
      </c>
      <c r="C24" s="5">
        <v>8423.1</v>
      </c>
      <c r="D24" s="5">
        <v>83660.009999999995</v>
      </c>
      <c r="E24" s="5">
        <v>2184</v>
      </c>
      <c r="F24" s="5">
        <v>15801.25</v>
      </c>
      <c r="G24" s="6">
        <v>-74.071303914235841</v>
      </c>
      <c r="H24" s="6">
        <v>-81.112541105362041</v>
      </c>
    </row>
    <row r="25" spans="1:8" outlineLevel="2" x14ac:dyDescent="0.25">
      <c r="A25" s="7" t="s">
        <v>3</v>
      </c>
      <c r="B25" s="7" t="s">
        <v>25</v>
      </c>
      <c r="C25" s="8">
        <v>1301</v>
      </c>
      <c r="D25" s="8">
        <v>12384.42</v>
      </c>
      <c r="E25" s="8">
        <v>15026</v>
      </c>
      <c r="F25" s="8">
        <v>90911.13</v>
      </c>
      <c r="G25" s="9">
        <v>1054.9577248270562</v>
      </c>
      <c r="H25" s="9">
        <v>634.07660592906257</v>
      </c>
    </row>
    <row r="26" spans="1:8" outlineLevel="2" x14ac:dyDescent="0.25">
      <c r="A26" s="4" t="s">
        <v>3</v>
      </c>
      <c r="B26" s="4" t="s">
        <v>26</v>
      </c>
      <c r="C26" s="5">
        <v>469.8</v>
      </c>
      <c r="D26" s="5">
        <v>4469.7700000000004</v>
      </c>
      <c r="E26" s="5">
        <v>273</v>
      </c>
      <c r="F26" s="5">
        <v>1371.6</v>
      </c>
      <c r="G26" s="6">
        <v>-41.890166028097063</v>
      </c>
      <c r="H26" s="6">
        <v>-69.313857312568658</v>
      </c>
    </row>
    <row r="27" spans="1:8" outlineLevel="2" x14ac:dyDescent="0.25">
      <c r="A27" s="7" t="s">
        <v>3</v>
      </c>
      <c r="B27" s="7" t="s">
        <v>27</v>
      </c>
      <c r="C27" s="8"/>
      <c r="D27" s="8"/>
      <c r="E27" s="8">
        <v>600</v>
      </c>
      <c r="F27" s="8">
        <v>6070</v>
      </c>
      <c r="G27" s="9">
        <v>0</v>
      </c>
      <c r="H27" s="9">
        <v>0</v>
      </c>
    </row>
    <row r="28" spans="1:8" outlineLevel="1" x14ac:dyDescent="0.25">
      <c r="A28" s="15" t="s">
        <v>141</v>
      </c>
      <c r="B28" s="15"/>
      <c r="C28" s="16">
        <f>SUBTOTAL(9,C4:C27)</f>
        <v>273349.32999999996</v>
      </c>
      <c r="D28" s="16">
        <f>SUBTOTAL(9,D4:D27)</f>
        <v>1810946.3800000001</v>
      </c>
      <c r="E28" s="16">
        <f>SUBTOTAL(9,E4:E27)</f>
        <v>786171.36999999988</v>
      </c>
      <c r="F28" s="16">
        <f>SUBTOTAL(9,F4:F27)</f>
        <v>4406587.72</v>
      </c>
      <c r="G28" s="11">
        <f>(E28/C28-1)*100</f>
        <v>187.60683993628226</v>
      </c>
      <c r="H28" s="11">
        <f>(F28/D28-1)*100</f>
        <v>143.3306567585949</v>
      </c>
    </row>
    <row r="29" spans="1:8" outlineLevel="2" x14ac:dyDescent="0.25">
      <c r="A29" s="4" t="s">
        <v>28</v>
      </c>
      <c r="B29" s="4" t="s">
        <v>29</v>
      </c>
      <c r="C29" s="5">
        <v>390398.79</v>
      </c>
      <c r="D29" s="5">
        <v>3531197.44</v>
      </c>
      <c r="E29" s="5">
        <v>747931.79</v>
      </c>
      <c r="F29" s="5">
        <v>4970044.38</v>
      </c>
      <c r="G29" s="6">
        <v>91.581482616787852</v>
      </c>
      <c r="H29" s="6">
        <v>40.746714519593674</v>
      </c>
    </row>
    <row r="30" spans="1:8" outlineLevel="2" x14ac:dyDescent="0.25">
      <c r="A30" s="7" t="s">
        <v>28</v>
      </c>
      <c r="B30" s="7" t="s">
        <v>30</v>
      </c>
      <c r="C30" s="8">
        <v>21957.78</v>
      </c>
      <c r="D30" s="8">
        <v>286561.89</v>
      </c>
      <c r="E30" s="8">
        <v>22226.69</v>
      </c>
      <c r="F30" s="8">
        <v>175695.31</v>
      </c>
      <c r="G30" s="9">
        <v>1.2246684318724383</v>
      </c>
      <c r="H30" s="9">
        <v>-38.688529029453292</v>
      </c>
    </row>
    <row r="31" spans="1:8" outlineLevel="2" x14ac:dyDescent="0.25">
      <c r="A31" s="4" t="s">
        <v>28</v>
      </c>
      <c r="B31" s="4" t="s">
        <v>31</v>
      </c>
      <c r="C31" s="5">
        <v>8329.34</v>
      </c>
      <c r="D31" s="5">
        <v>74644.160000000003</v>
      </c>
      <c r="E31" s="5">
        <v>12454.05</v>
      </c>
      <c r="F31" s="5">
        <v>70137.17</v>
      </c>
      <c r="G31" s="6">
        <v>49.520250103849747</v>
      </c>
      <c r="H31" s="6">
        <v>-6.0379673372973919</v>
      </c>
    </row>
    <row r="32" spans="1:8" outlineLevel="2" x14ac:dyDescent="0.25">
      <c r="A32" s="7" t="s">
        <v>28</v>
      </c>
      <c r="B32" s="7" t="s">
        <v>32</v>
      </c>
      <c r="C32" s="8">
        <v>17464.689999999999</v>
      </c>
      <c r="D32" s="8">
        <v>65254.11</v>
      </c>
      <c r="E32" s="8">
        <v>6784</v>
      </c>
      <c r="F32" s="8">
        <v>20549.98</v>
      </c>
      <c r="G32" s="9">
        <v>-61.155909437842858</v>
      </c>
      <c r="H32" s="9">
        <v>-68.507761426828139</v>
      </c>
    </row>
    <row r="33" spans="1:8" outlineLevel="2" x14ac:dyDescent="0.25">
      <c r="A33" s="4" t="s">
        <v>28</v>
      </c>
      <c r="B33" s="4" t="s">
        <v>33</v>
      </c>
      <c r="C33" s="5">
        <v>24094.98</v>
      </c>
      <c r="D33" s="5">
        <v>200566.43</v>
      </c>
      <c r="E33" s="5">
        <v>16644.810000000001</v>
      </c>
      <c r="F33" s="5">
        <v>126723.96</v>
      </c>
      <c r="G33" s="6">
        <v>-30.920009064128703</v>
      </c>
      <c r="H33" s="6">
        <v>-36.81696383587223</v>
      </c>
    </row>
    <row r="34" spans="1:8" outlineLevel="2" x14ac:dyDescent="0.25">
      <c r="A34" s="7" t="s">
        <v>28</v>
      </c>
      <c r="B34" s="7" t="s">
        <v>34</v>
      </c>
      <c r="C34" s="8">
        <v>7199.01</v>
      </c>
      <c r="D34" s="8">
        <v>78853.789999999994</v>
      </c>
      <c r="E34" s="8">
        <v>9982.9500000000007</v>
      </c>
      <c r="F34" s="8">
        <v>78227.740000000005</v>
      </c>
      <c r="G34" s="9">
        <v>38.671150616543116</v>
      </c>
      <c r="H34" s="9">
        <v>-0.79393774224420721</v>
      </c>
    </row>
    <row r="35" spans="1:8" outlineLevel="2" x14ac:dyDescent="0.25">
      <c r="A35" s="4" t="s">
        <v>28</v>
      </c>
      <c r="B35" s="4" t="s">
        <v>35</v>
      </c>
      <c r="C35" s="5">
        <v>15955.8</v>
      </c>
      <c r="D35" s="5">
        <v>139211.14000000001</v>
      </c>
      <c r="E35" s="5">
        <v>70426.66</v>
      </c>
      <c r="F35" s="5">
        <v>431090.55</v>
      </c>
      <c r="G35" s="6">
        <v>341.38595369708821</v>
      </c>
      <c r="H35" s="6">
        <v>209.66670483411022</v>
      </c>
    </row>
    <row r="36" spans="1:8" outlineLevel="2" x14ac:dyDescent="0.25">
      <c r="A36" s="7" t="s">
        <v>28</v>
      </c>
      <c r="B36" s="7" t="s">
        <v>36</v>
      </c>
      <c r="C36" s="8">
        <v>2608</v>
      </c>
      <c r="D36" s="8">
        <v>11791.04</v>
      </c>
      <c r="E36" s="8">
        <v>3485</v>
      </c>
      <c r="F36" s="8">
        <v>11434.7</v>
      </c>
      <c r="G36" s="9">
        <v>33.627300613496935</v>
      </c>
      <c r="H36" s="9">
        <v>-3.0221252747849223</v>
      </c>
    </row>
    <row r="37" spans="1:8" outlineLevel="2" x14ac:dyDescent="0.25">
      <c r="A37" s="4" t="s">
        <v>28</v>
      </c>
      <c r="B37" s="4" t="s">
        <v>37</v>
      </c>
      <c r="C37" s="5"/>
      <c r="D37" s="5"/>
      <c r="E37" s="5">
        <v>723</v>
      </c>
      <c r="F37" s="5">
        <v>7707.44</v>
      </c>
      <c r="G37" s="6">
        <v>0</v>
      </c>
      <c r="H37" s="6">
        <v>0</v>
      </c>
    </row>
    <row r="38" spans="1:8" outlineLevel="2" x14ac:dyDescent="0.25">
      <c r="A38" s="7" t="s">
        <v>28</v>
      </c>
      <c r="B38" s="7" t="s">
        <v>38</v>
      </c>
      <c r="C38" s="8">
        <v>894348</v>
      </c>
      <c r="D38" s="8">
        <v>6803537.4000000004</v>
      </c>
      <c r="E38" s="8">
        <v>335800</v>
      </c>
      <c r="F38" s="8">
        <v>1333854.67</v>
      </c>
      <c r="G38" s="9">
        <v>-62.453094321226189</v>
      </c>
      <c r="H38" s="9">
        <v>-80.394688945194886</v>
      </c>
    </row>
    <row r="39" spans="1:8" outlineLevel="2" x14ac:dyDescent="0.25">
      <c r="A39" s="4" t="s">
        <v>28</v>
      </c>
      <c r="B39" s="4" t="s">
        <v>39</v>
      </c>
      <c r="C39" s="5">
        <v>744.36</v>
      </c>
      <c r="D39" s="5">
        <v>7755.65</v>
      </c>
      <c r="E39" s="5">
        <v>29819</v>
      </c>
      <c r="F39" s="5">
        <v>144210.60999999999</v>
      </c>
      <c r="G39" s="6">
        <v>3905.9917244344133</v>
      </c>
      <c r="H39" s="6">
        <v>1759.4264826287933</v>
      </c>
    </row>
    <row r="40" spans="1:8" outlineLevel="2" x14ac:dyDescent="0.25">
      <c r="A40" s="7" t="s">
        <v>28</v>
      </c>
      <c r="B40" s="7" t="s">
        <v>40</v>
      </c>
      <c r="C40" s="8"/>
      <c r="D40" s="8"/>
      <c r="E40" s="8">
        <v>4455.3599999999997</v>
      </c>
      <c r="F40" s="8">
        <v>26112</v>
      </c>
      <c r="G40" s="9">
        <v>0</v>
      </c>
      <c r="H40" s="9">
        <v>0</v>
      </c>
    </row>
    <row r="41" spans="1:8" outlineLevel="2" x14ac:dyDescent="0.25">
      <c r="A41" s="4" t="s">
        <v>28</v>
      </c>
      <c r="B41" s="4" t="s">
        <v>41</v>
      </c>
      <c r="C41" s="5"/>
      <c r="D41" s="5"/>
      <c r="E41" s="5">
        <v>120444.09</v>
      </c>
      <c r="F41" s="5">
        <v>1139574.46</v>
      </c>
      <c r="G41" s="6">
        <v>0</v>
      </c>
      <c r="H41" s="6">
        <v>0</v>
      </c>
    </row>
    <row r="42" spans="1:8" outlineLevel="2" x14ac:dyDescent="0.25">
      <c r="A42" s="7" t="s">
        <v>28</v>
      </c>
      <c r="B42" s="7" t="s">
        <v>42</v>
      </c>
      <c r="C42" s="8">
        <v>1816.47</v>
      </c>
      <c r="D42" s="8">
        <v>14052.11</v>
      </c>
      <c r="E42" s="8">
        <v>1679.5</v>
      </c>
      <c r="F42" s="8">
        <v>13087.93</v>
      </c>
      <c r="G42" s="9">
        <v>-7.5404493330470661</v>
      </c>
      <c r="H42" s="9">
        <v>-6.8614606632028945</v>
      </c>
    </row>
    <row r="43" spans="1:8" outlineLevel="2" x14ac:dyDescent="0.25">
      <c r="A43" s="4" t="s">
        <v>28</v>
      </c>
      <c r="B43" s="4" t="s">
        <v>43</v>
      </c>
      <c r="C43" s="5">
        <v>8048989.7999999998</v>
      </c>
      <c r="D43" s="5">
        <v>58665489.619999997</v>
      </c>
      <c r="E43" s="5">
        <v>1587860</v>
      </c>
      <c r="F43" s="5">
        <v>6849791.3600000003</v>
      </c>
      <c r="G43" s="6">
        <v>-80.272555445405089</v>
      </c>
      <c r="H43" s="6">
        <v>-88.323985013388864</v>
      </c>
    </row>
    <row r="44" spans="1:8" outlineLevel="2" x14ac:dyDescent="0.25">
      <c r="A44" s="7" t="s">
        <v>28</v>
      </c>
      <c r="B44" s="7" t="s">
        <v>44</v>
      </c>
      <c r="C44" s="8">
        <v>44132.34</v>
      </c>
      <c r="D44" s="8">
        <v>363027.36</v>
      </c>
      <c r="E44" s="8">
        <v>16945.189999999999</v>
      </c>
      <c r="F44" s="8">
        <v>92949.73</v>
      </c>
      <c r="G44" s="9">
        <v>-61.603690173691227</v>
      </c>
      <c r="H44" s="9">
        <v>-74.395943600504381</v>
      </c>
    </row>
    <row r="45" spans="1:8" outlineLevel="2" x14ac:dyDescent="0.25">
      <c r="A45" s="4" t="s">
        <v>28</v>
      </c>
      <c r="B45" s="4" t="s">
        <v>45</v>
      </c>
      <c r="C45" s="5">
        <v>3542663.4</v>
      </c>
      <c r="D45" s="5">
        <v>23615202.210000001</v>
      </c>
      <c r="E45" s="5">
        <v>1914710</v>
      </c>
      <c r="F45" s="5">
        <v>8374715.8200000003</v>
      </c>
      <c r="G45" s="6">
        <v>-45.952810532324357</v>
      </c>
      <c r="H45" s="6">
        <v>-64.536760068674425</v>
      </c>
    </row>
    <row r="46" spans="1:8" outlineLevel="1" x14ac:dyDescent="0.25">
      <c r="A46" s="15" t="s">
        <v>142</v>
      </c>
      <c r="B46" s="15"/>
      <c r="C46" s="16">
        <f>SUBTOTAL(9,C29:C45)</f>
        <v>13020702.76</v>
      </c>
      <c r="D46" s="16">
        <f>SUBTOTAL(9,D29:D45)</f>
        <v>93857144.349999994</v>
      </c>
      <c r="E46" s="16">
        <f>SUBTOTAL(9,E29:E45)</f>
        <v>4902372.09</v>
      </c>
      <c r="F46" s="16">
        <f>SUBTOTAL(9,F29:F45)</f>
        <v>23865907.810000002</v>
      </c>
      <c r="G46" s="11">
        <f>(E46/C46-1)*100</f>
        <v>-62.349404787426387</v>
      </c>
      <c r="H46" s="11">
        <f>(F46/D46-1)*100</f>
        <v>-74.572092539911154</v>
      </c>
    </row>
    <row r="47" spans="1:8" outlineLevel="2" x14ac:dyDescent="0.25">
      <c r="A47" s="7" t="s">
        <v>46</v>
      </c>
      <c r="B47" s="7" t="s">
        <v>47</v>
      </c>
      <c r="C47" s="8">
        <v>34699.5</v>
      </c>
      <c r="D47" s="8">
        <v>211746.92</v>
      </c>
      <c r="E47" s="8">
        <v>89080.48</v>
      </c>
      <c r="F47" s="8">
        <v>610684.22</v>
      </c>
      <c r="G47" s="9">
        <v>156.71977982391678</v>
      </c>
      <c r="H47" s="9">
        <v>188.40288208206283</v>
      </c>
    </row>
    <row r="48" spans="1:8" outlineLevel="2" x14ac:dyDescent="0.25">
      <c r="A48" s="4" t="s">
        <v>46</v>
      </c>
      <c r="B48" s="4" t="s">
        <v>48</v>
      </c>
      <c r="C48" s="5">
        <v>11031</v>
      </c>
      <c r="D48" s="5">
        <v>110941.18</v>
      </c>
      <c r="E48" s="5">
        <v>67522.66</v>
      </c>
      <c r="F48" s="5">
        <v>444479.04</v>
      </c>
      <c r="G48" s="6">
        <v>512.11730577463516</v>
      </c>
      <c r="H48" s="6">
        <v>300.64387272606979</v>
      </c>
    </row>
    <row r="49" spans="1:8" outlineLevel="2" x14ac:dyDescent="0.25">
      <c r="A49" s="7" t="s">
        <v>46</v>
      </c>
      <c r="B49" s="7" t="s">
        <v>49</v>
      </c>
      <c r="C49" s="8">
        <v>19554.400000000001</v>
      </c>
      <c r="D49" s="8">
        <v>190712.29</v>
      </c>
      <c r="E49" s="8">
        <v>54318.64</v>
      </c>
      <c r="F49" s="8">
        <v>368667.18</v>
      </c>
      <c r="G49" s="9">
        <v>177.78218712923945</v>
      </c>
      <c r="H49" s="9">
        <v>93.310656591664852</v>
      </c>
    </row>
    <row r="50" spans="1:8" outlineLevel="2" x14ac:dyDescent="0.25">
      <c r="A50" s="4" t="s">
        <v>46</v>
      </c>
      <c r="B50" s="4" t="s">
        <v>50</v>
      </c>
      <c r="C50" s="5">
        <v>46415.29</v>
      </c>
      <c r="D50" s="5">
        <v>469115.07</v>
      </c>
      <c r="E50" s="5">
        <v>11521.61</v>
      </c>
      <c r="F50" s="5">
        <v>72797.8</v>
      </c>
      <c r="G50" s="6">
        <v>-75.177123745214132</v>
      </c>
      <c r="H50" s="6">
        <v>-84.481888420254762</v>
      </c>
    </row>
    <row r="51" spans="1:8" outlineLevel="2" x14ac:dyDescent="0.25">
      <c r="A51" s="7" t="s">
        <v>46</v>
      </c>
      <c r="B51" s="7" t="s">
        <v>51</v>
      </c>
      <c r="C51" s="8">
        <v>7310.38</v>
      </c>
      <c r="D51" s="8">
        <v>73432.72</v>
      </c>
      <c r="E51" s="8">
        <v>4767.62</v>
      </c>
      <c r="F51" s="8">
        <v>26831.32</v>
      </c>
      <c r="G51" s="9">
        <v>-34.782870384302875</v>
      </c>
      <c r="H51" s="9">
        <v>-63.461356191082125</v>
      </c>
    </row>
    <row r="52" spans="1:8" outlineLevel="2" x14ac:dyDescent="0.25">
      <c r="A52" s="4" t="s">
        <v>46</v>
      </c>
      <c r="B52" s="4" t="s">
        <v>52</v>
      </c>
      <c r="C52" s="5">
        <v>1443.85</v>
      </c>
      <c r="D52" s="5">
        <v>13256.75</v>
      </c>
      <c r="E52" s="5">
        <v>350</v>
      </c>
      <c r="F52" s="5">
        <v>3083.56</v>
      </c>
      <c r="G52" s="6">
        <v>-75.75925477023236</v>
      </c>
      <c r="H52" s="6">
        <v>-76.739698644086971</v>
      </c>
    </row>
    <row r="53" spans="1:8" outlineLevel="2" x14ac:dyDescent="0.25">
      <c r="A53" s="7" t="s">
        <v>46</v>
      </c>
      <c r="B53" s="7" t="s">
        <v>53</v>
      </c>
      <c r="C53" s="8">
        <v>540029.88</v>
      </c>
      <c r="D53" s="8">
        <v>5020135.67</v>
      </c>
      <c r="E53" s="8">
        <v>307136.26</v>
      </c>
      <c r="F53" s="8">
        <v>1854717.92</v>
      </c>
      <c r="G53" s="9">
        <v>-43.126061839393032</v>
      </c>
      <c r="H53" s="9">
        <v>-63.054426375691953</v>
      </c>
    </row>
    <row r="54" spans="1:8" outlineLevel="2" x14ac:dyDescent="0.25">
      <c r="A54" s="4" t="s">
        <v>46</v>
      </c>
      <c r="B54" s="4" t="s">
        <v>54</v>
      </c>
      <c r="C54" s="5">
        <v>12579.84</v>
      </c>
      <c r="D54" s="5">
        <v>110244.1</v>
      </c>
      <c r="E54" s="5">
        <v>6797.7</v>
      </c>
      <c r="F54" s="5">
        <v>44614.3</v>
      </c>
      <c r="G54" s="6">
        <v>-45.963541666666664</v>
      </c>
      <c r="H54" s="6">
        <v>-59.53134906992755</v>
      </c>
    </row>
    <row r="55" spans="1:8" outlineLevel="2" x14ac:dyDescent="0.25">
      <c r="A55" s="7" t="s">
        <v>46</v>
      </c>
      <c r="B55" s="7" t="s">
        <v>55</v>
      </c>
      <c r="C55" s="8">
        <v>1911</v>
      </c>
      <c r="D55" s="8">
        <v>23417</v>
      </c>
      <c r="E55" s="8">
        <v>4433.5200000000004</v>
      </c>
      <c r="F55" s="8">
        <v>32850.699999999997</v>
      </c>
      <c r="G55" s="9">
        <v>132.00000000000003</v>
      </c>
      <c r="H55" s="9">
        <v>40.285689883418023</v>
      </c>
    </row>
    <row r="56" spans="1:8" outlineLevel="2" x14ac:dyDescent="0.25">
      <c r="A56" s="4" t="s">
        <v>46</v>
      </c>
      <c r="B56" s="4" t="s">
        <v>56</v>
      </c>
      <c r="C56" s="5">
        <v>368.55</v>
      </c>
      <c r="D56" s="5">
        <v>3784.5</v>
      </c>
      <c r="E56" s="5">
        <v>3744.45</v>
      </c>
      <c r="F56" s="5">
        <v>34484.5</v>
      </c>
      <c r="G56" s="6">
        <v>915.99511599511584</v>
      </c>
      <c r="H56" s="6">
        <v>811.20359360549605</v>
      </c>
    </row>
    <row r="57" spans="1:8" outlineLevel="2" x14ac:dyDescent="0.25">
      <c r="A57" s="7" t="s">
        <v>46</v>
      </c>
      <c r="B57" s="7" t="s">
        <v>57</v>
      </c>
      <c r="C57" s="8">
        <v>69239.62</v>
      </c>
      <c r="D57" s="8">
        <v>526062</v>
      </c>
      <c r="E57" s="8">
        <v>103977.65</v>
      </c>
      <c r="F57" s="8">
        <v>696029.89</v>
      </c>
      <c r="G57" s="9">
        <v>50.170740394011411</v>
      </c>
      <c r="H57" s="9">
        <v>32.309478730643917</v>
      </c>
    </row>
    <row r="58" spans="1:8" outlineLevel="1" x14ac:dyDescent="0.25">
      <c r="A58" s="15" t="s">
        <v>143</v>
      </c>
      <c r="B58" s="15"/>
      <c r="C58" s="16">
        <f>SUBTOTAL(9,C47:C57)</f>
        <v>744583.31</v>
      </c>
      <c r="D58" s="16">
        <f>SUBTOTAL(9,D47:D57)</f>
        <v>6752848.1999999993</v>
      </c>
      <c r="E58" s="16">
        <f>SUBTOTAL(9,E47:E57)</f>
        <v>653650.59</v>
      </c>
      <c r="F58" s="16">
        <f>SUBTOTAL(9,F47:F57)</f>
        <v>4189240.43</v>
      </c>
      <c r="G58" s="11">
        <f>(E58/C58-1)*100</f>
        <v>-12.212564904254986</v>
      </c>
      <c r="H58" s="11">
        <f>(F58/D58-1)*100</f>
        <v>-37.963355521600498</v>
      </c>
    </row>
    <row r="59" spans="1:8" outlineLevel="2" x14ac:dyDescent="0.25">
      <c r="A59" s="4" t="s">
        <v>58</v>
      </c>
      <c r="B59" s="4" t="s">
        <v>59</v>
      </c>
      <c r="C59" s="5">
        <v>1098</v>
      </c>
      <c r="D59" s="5">
        <v>10753.26</v>
      </c>
      <c r="E59" s="5">
        <v>1098</v>
      </c>
      <c r="F59" s="5">
        <v>7525.97</v>
      </c>
      <c r="G59" s="6">
        <v>0</v>
      </c>
      <c r="H59" s="6">
        <v>-30.012200951153417</v>
      </c>
    </row>
    <row r="60" spans="1:8" outlineLevel="2" x14ac:dyDescent="0.25">
      <c r="A60" s="7" t="s">
        <v>58</v>
      </c>
      <c r="B60" s="7" t="s">
        <v>60</v>
      </c>
      <c r="C60" s="8">
        <v>7960.68</v>
      </c>
      <c r="D60" s="8">
        <v>66029.759999999995</v>
      </c>
      <c r="E60" s="8"/>
      <c r="F60" s="8"/>
      <c r="G60" s="9">
        <v>-100</v>
      </c>
      <c r="H60" s="9">
        <v>-100</v>
      </c>
    </row>
    <row r="61" spans="1:8" outlineLevel="2" x14ac:dyDescent="0.25">
      <c r="A61" s="4" t="s">
        <v>58</v>
      </c>
      <c r="B61" s="4" t="s">
        <v>61</v>
      </c>
      <c r="C61" s="5">
        <v>324766.26</v>
      </c>
      <c r="D61" s="5">
        <v>3102621.48</v>
      </c>
      <c r="E61" s="5">
        <v>335184.03000000003</v>
      </c>
      <c r="F61" s="5">
        <v>2309614.4900000002</v>
      </c>
      <c r="G61" s="6">
        <v>3.207774723889119</v>
      </c>
      <c r="H61" s="6">
        <v>-25.559256748264364</v>
      </c>
    </row>
    <row r="62" spans="1:8" outlineLevel="2" x14ac:dyDescent="0.25">
      <c r="A62" s="7" t="s">
        <v>58</v>
      </c>
      <c r="B62" s="7" t="s">
        <v>62</v>
      </c>
      <c r="C62" s="8">
        <v>2666.78</v>
      </c>
      <c r="D62" s="8">
        <v>33894.199999999997</v>
      </c>
      <c r="E62" s="8"/>
      <c r="F62" s="8"/>
      <c r="G62" s="9">
        <v>-99.999999999999986</v>
      </c>
      <c r="H62" s="9">
        <v>-100</v>
      </c>
    </row>
    <row r="63" spans="1:8" outlineLevel="2" x14ac:dyDescent="0.25">
      <c r="A63" s="4" t="s">
        <v>58</v>
      </c>
      <c r="B63" s="4" t="s">
        <v>63</v>
      </c>
      <c r="C63" s="5">
        <v>1638</v>
      </c>
      <c r="D63" s="5">
        <v>16515.099999999999</v>
      </c>
      <c r="E63" s="5"/>
      <c r="F63" s="5"/>
      <c r="G63" s="6">
        <v>-100</v>
      </c>
      <c r="H63" s="6">
        <v>-100</v>
      </c>
    </row>
    <row r="64" spans="1:8" outlineLevel="2" x14ac:dyDescent="0.25">
      <c r="A64" s="7" t="s">
        <v>58</v>
      </c>
      <c r="B64" s="7" t="s">
        <v>64</v>
      </c>
      <c r="C64" s="8">
        <v>7098</v>
      </c>
      <c r="D64" s="8">
        <v>56610</v>
      </c>
      <c r="E64" s="8"/>
      <c r="F64" s="8"/>
      <c r="G64" s="9">
        <v>-100</v>
      </c>
      <c r="H64" s="9">
        <v>-100</v>
      </c>
    </row>
    <row r="65" spans="1:8" outlineLevel="2" x14ac:dyDescent="0.25">
      <c r="A65" s="4" t="s">
        <v>58</v>
      </c>
      <c r="B65" s="4" t="s">
        <v>65</v>
      </c>
      <c r="C65" s="5">
        <v>10810.8</v>
      </c>
      <c r="D65" s="5">
        <v>99792</v>
      </c>
      <c r="E65" s="5"/>
      <c r="F65" s="5"/>
      <c r="G65" s="6">
        <v>-100</v>
      </c>
      <c r="H65" s="6">
        <v>-100</v>
      </c>
    </row>
    <row r="66" spans="1:8" outlineLevel="2" x14ac:dyDescent="0.25">
      <c r="A66" s="7" t="s">
        <v>58</v>
      </c>
      <c r="B66" s="7" t="s">
        <v>66</v>
      </c>
      <c r="C66" s="8">
        <v>270073.44</v>
      </c>
      <c r="D66" s="8">
        <v>2034940.77</v>
      </c>
      <c r="E66" s="8">
        <v>43000</v>
      </c>
      <c r="F66" s="8">
        <v>250332.47</v>
      </c>
      <c r="G66" s="9">
        <v>-84.078404747982617</v>
      </c>
      <c r="H66" s="9">
        <v>-87.698292073631208</v>
      </c>
    </row>
    <row r="67" spans="1:8" outlineLevel="2" x14ac:dyDescent="0.25">
      <c r="A67" s="4" t="s">
        <v>58</v>
      </c>
      <c r="B67" s="4" t="s">
        <v>67</v>
      </c>
      <c r="C67" s="5">
        <v>6129.76</v>
      </c>
      <c r="D67" s="5">
        <v>47825.599999999999</v>
      </c>
      <c r="E67" s="5">
        <v>2511.6</v>
      </c>
      <c r="F67" s="5">
        <v>18998</v>
      </c>
      <c r="G67" s="6">
        <v>-59.026128266033261</v>
      </c>
      <c r="H67" s="6">
        <v>-60.276504633501723</v>
      </c>
    </row>
    <row r="68" spans="1:8" outlineLevel="2" x14ac:dyDescent="0.25">
      <c r="A68" s="7" t="s">
        <v>58</v>
      </c>
      <c r="B68" s="7" t="s">
        <v>68</v>
      </c>
      <c r="C68" s="8"/>
      <c r="D68" s="8"/>
      <c r="E68" s="8">
        <v>5460</v>
      </c>
      <c r="F68" s="8">
        <v>26716.76</v>
      </c>
      <c r="G68" s="9">
        <v>0</v>
      </c>
      <c r="H68" s="9">
        <v>0</v>
      </c>
    </row>
    <row r="69" spans="1:8" outlineLevel="2" x14ac:dyDescent="0.25">
      <c r="A69" s="4" t="s">
        <v>58</v>
      </c>
      <c r="B69" s="4" t="s">
        <v>69</v>
      </c>
      <c r="C69" s="5">
        <v>13104</v>
      </c>
      <c r="D69" s="5">
        <v>136476</v>
      </c>
      <c r="E69" s="5">
        <v>30903.599999999999</v>
      </c>
      <c r="F69" s="5">
        <v>247107.02</v>
      </c>
      <c r="G69" s="6">
        <v>135.83333333333331</v>
      </c>
      <c r="H69" s="6">
        <v>81.06261906855417</v>
      </c>
    </row>
    <row r="70" spans="1:8" outlineLevel="2" x14ac:dyDescent="0.25">
      <c r="A70" s="7" t="s">
        <v>58</v>
      </c>
      <c r="B70" s="7" t="s">
        <v>70</v>
      </c>
      <c r="C70" s="8">
        <v>41277.599999999999</v>
      </c>
      <c r="D70" s="8">
        <v>361834.2</v>
      </c>
      <c r="E70" s="8">
        <v>142232</v>
      </c>
      <c r="F70" s="8">
        <v>701656.26</v>
      </c>
      <c r="G70" s="9">
        <v>244.57429695524934</v>
      </c>
      <c r="H70" s="9">
        <v>93.916512037833897</v>
      </c>
    </row>
    <row r="71" spans="1:8" outlineLevel="2" x14ac:dyDescent="0.25">
      <c r="A71" s="4" t="s">
        <v>58</v>
      </c>
      <c r="B71" s="4" t="s">
        <v>71</v>
      </c>
      <c r="C71" s="5">
        <v>1364.5</v>
      </c>
      <c r="D71" s="5">
        <v>14700</v>
      </c>
      <c r="E71" s="5">
        <v>2129.4</v>
      </c>
      <c r="F71" s="5">
        <v>14099</v>
      </c>
      <c r="G71" s="6">
        <v>56.05716379626238</v>
      </c>
      <c r="H71" s="6">
        <v>-4.0884353741496602</v>
      </c>
    </row>
    <row r="72" spans="1:8" outlineLevel="2" x14ac:dyDescent="0.25">
      <c r="A72" s="7" t="s">
        <v>58</v>
      </c>
      <c r="B72" s="7" t="s">
        <v>72</v>
      </c>
      <c r="C72" s="8">
        <v>2074.8000000000002</v>
      </c>
      <c r="D72" s="8">
        <v>18871.12</v>
      </c>
      <c r="E72" s="8"/>
      <c r="F72" s="8"/>
      <c r="G72" s="9">
        <v>-100</v>
      </c>
      <c r="H72" s="9">
        <v>-100</v>
      </c>
    </row>
    <row r="73" spans="1:8" outlineLevel="2" x14ac:dyDescent="0.25">
      <c r="A73" s="4" t="s">
        <v>58</v>
      </c>
      <c r="B73" s="4" t="s">
        <v>73</v>
      </c>
      <c r="C73" s="5">
        <v>18018</v>
      </c>
      <c r="D73" s="5">
        <v>181155.96</v>
      </c>
      <c r="E73" s="5">
        <v>26798.1</v>
      </c>
      <c r="F73" s="5">
        <v>158598.51999999999</v>
      </c>
      <c r="G73" s="6">
        <v>48.729603729603724</v>
      </c>
      <c r="H73" s="6">
        <v>-12.451944722105749</v>
      </c>
    </row>
    <row r="74" spans="1:8" outlineLevel="2" x14ac:dyDescent="0.25">
      <c r="A74" s="7" t="s">
        <v>58</v>
      </c>
      <c r="B74" s="7" t="s">
        <v>74</v>
      </c>
      <c r="C74" s="8">
        <v>38678.639999999999</v>
      </c>
      <c r="D74" s="8">
        <v>301560.44</v>
      </c>
      <c r="E74" s="8">
        <v>57604.32</v>
      </c>
      <c r="F74" s="8">
        <v>345942.13</v>
      </c>
      <c r="G74" s="9">
        <v>48.930572533057003</v>
      </c>
      <c r="H74" s="9">
        <v>14.717344887810881</v>
      </c>
    </row>
    <row r="75" spans="1:8" outlineLevel="2" x14ac:dyDescent="0.25">
      <c r="A75" s="4" t="s">
        <v>58</v>
      </c>
      <c r="B75" s="4" t="s">
        <v>75</v>
      </c>
      <c r="C75" s="5">
        <v>273</v>
      </c>
      <c r="D75" s="5">
        <v>949.65</v>
      </c>
      <c r="E75" s="5">
        <v>24897.599999999999</v>
      </c>
      <c r="F75" s="5">
        <v>161161.20000000001</v>
      </c>
      <c r="G75" s="6">
        <v>9020</v>
      </c>
      <c r="H75" s="6">
        <v>16870.589164429002</v>
      </c>
    </row>
    <row r="76" spans="1:8" outlineLevel="1" x14ac:dyDescent="0.25">
      <c r="A76" s="15" t="s">
        <v>144</v>
      </c>
      <c r="B76" s="15"/>
      <c r="C76" s="16">
        <f>SUBTOTAL(9,C59:C75)</f>
        <v>747032.26</v>
      </c>
      <c r="D76" s="16">
        <f>SUBTOTAL(9,D59:D75)</f>
        <v>6484529.540000001</v>
      </c>
      <c r="E76" s="16">
        <f>SUBTOTAL(9,E59:E75)</f>
        <v>671818.64999999991</v>
      </c>
      <c r="F76" s="16">
        <f>SUBTOTAL(9,F59:F75)</f>
        <v>4241751.82</v>
      </c>
      <c r="G76" s="11">
        <f>(E76/C76-1)*100</f>
        <v>-10.06832154745233</v>
      </c>
      <c r="H76" s="11">
        <f>(F76/D76-1)*100</f>
        <v>-34.586591149988045</v>
      </c>
    </row>
    <row r="77" spans="1:8" outlineLevel="2" x14ac:dyDescent="0.25">
      <c r="A77" s="7" t="s">
        <v>76</v>
      </c>
      <c r="B77" s="7" t="s">
        <v>77</v>
      </c>
      <c r="C77" s="8"/>
      <c r="D77" s="8"/>
      <c r="E77" s="8">
        <v>34288.800000000003</v>
      </c>
      <c r="F77" s="8">
        <v>202718.04</v>
      </c>
      <c r="G77" s="9">
        <v>0</v>
      </c>
      <c r="H77" s="9">
        <v>0</v>
      </c>
    </row>
    <row r="78" spans="1:8" outlineLevel="2" x14ac:dyDescent="0.25">
      <c r="A78" s="4" t="s">
        <v>76</v>
      </c>
      <c r="B78" s="4" t="s">
        <v>78</v>
      </c>
      <c r="C78" s="5">
        <v>20350</v>
      </c>
      <c r="D78" s="5">
        <v>167813.54</v>
      </c>
      <c r="E78" s="5">
        <v>57529.2</v>
      </c>
      <c r="F78" s="5">
        <v>322662.82</v>
      </c>
      <c r="G78" s="6">
        <v>182.69877149877146</v>
      </c>
      <c r="H78" s="6">
        <v>92.274604301893632</v>
      </c>
    </row>
    <row r="79" spans="1:8" outlineLevel="2" x14ac:dyDescent="0.25">
      <c r="A79" s="7" t="s">
        <v>76</v>
      </c>
      <c r="B79" s="7" t="s">
        <v>79</v>
      </c>
      <c r="C79" s="8"/>
      <c r="D79" s="8"/>
      <c r="E79" s="8">
        <v>7960.68</v>
      </c>
      <c r="F79" s="8">
        <v>48066.85</v>
      </c>
      <c r="G79" s="9">
        <v>0</v>
      </c>
      <c r="H79" s="9">
        <v>0</v>
      </c>
    </row>
    <row r="80" spans="1:8" outlineLevel="2" x14ac:dyDescent="0.25">
      <c r="A80" s="4" t="s">
        <v>76</v>
      </c>
      <c r="B80" s="4" t="s">
        <v>80</v>
      </c>
      <c r="C80" s="5">
        <v>12078</v>
      </c>
      <c r="D80" s="5">
        <v>127616.28</v>
      </c>
      <c r="E80" s="5"/>
      <c r="F80" s="5"/>
      <c r="G80" s="6">
        <v>-100</v>
      </c>
      <c r="H80" s="6">
        <v>-100</v>
      </c>
    </row>
    <row r="81" spans="1:8" outlineLevel="2" x14ac:dyDescent="0.25">
      <c r="A81" s="7" t="s">
        <v>76</v>
      </c>
      <c r="B81" s="7" t="s">
        <v>81</v>
      </c>
      <c r="C81" s="8">
        <v>3803.8</v>
      </c>
      <c r="D81" s="8">
        <v>39438.129999999997</v>
      </c>
      <c r="E81" s="8">
        <v>6370</v>
      </c>
      <c r="F81" s="8">
        <v>33119.75</v>
      </c>
      <c r="G81" s="9">
        <v>67.46411483253587</v>
      </c>
      <c r="H81" s="9">
        <v>-16.020992881761885</v>
      </c>
    </row>
    <row r="82" spans="1:8" outlineLevel="2" x14ac:dyDescent="0.25">
      <c r="A82" s="4" t="s">
        <v>76</v>
      </c>
      <c r="B82" s="4" t="s">
        <v>82</v>
      </c>
      <c r="C82" s="5"/>
      <c r="D82" s="5"/>
      <c r="E82" s="5">
        <v>5241.6000000000004</v>
      </c>
      <c r="F82" s="5">
        <v>32947.199999999997</v>
      </c>
      <c r="G82" s="6">
        <v>0</v>
      </c>
      <c r="H82" s="6">
        <v>0</v>
      </c>
    </row>
    <row r="83" spans="1:8" outlineLevel="2" x14ac:dyDescent="0.25">
      <c r="A83" s="7" t="s">
        <v>76</v>
      </c>
      <c r="B83" s="7" t="s">
        <v>83</v>
      </c>
      <c r="C83" s="8">
        <v>4968.6000000000004</v>
      </c>
      <c r="D83" s="8">
        <v>47283.6</v>
      </c>
      <c r="E83" s="8">
        <v>4682.7</v>
      </c>
      <c r="F83" s="8">
        <v>29799.99</v>
      </c>
      <c r="G83" s="9">
        <v>-5.7541359739162043</v>
      </c>
      <c r="H83" s="9">
        <v>-36.976055122706391</v>
      </c>
    </row>
    <row r="84" spans="1:8" outlineLevel="2" x14ac:dyDescent="0.25">
      <c r="A84" s="4" t="s">
        <v>76</v>
      </c>
      <c r="B84" s="4" t="s">
        <v>84</v>
      </c>
      <c r="C84" s="5">
        <v>7698.6</v>
      </c>
      <c r="D84" s="5">
        <v>64891.839999999997</v>
      </c>
      <c r="E84" s="5">
        <v>32235.84</v>
      </c>
      <c r="F84" s="5">
        <v>144657.85</v>
      </c>
      <c r="G84" s="6">
        <v>318.72340425531911</v>
      </c>
      <c r="H84" s="6">
        <v>122.92147980393223</v>
      </c>
    </row>
    <row r="85" spans="1:8" outlineLevel="2" x14ac:dyDescent="0.25">
      <c r="A85" s="7" t="s">
        <v>76</v>
      </c>
      <c r="B85" s="7" t="s">
        <v>85</v>
      </c>
      <c r="C85" s="8">
        <v>75348</v>
      </c>
      <c r="D85" s="8">
        <v>715700.48</v>
      </c>
      <c r="E85" s="8">
        <v>38558.519999999997</v>
      </c>
      <c r="F85" s="8">
        <v>294569.92</v>
      </c>
      <c r="G85" s="9">
        <v>-48.826086956521742</v>
      </c>
      <c r="H85" s="9">
        <v>-58.841732228543428</v>
      </c>
    </row>
    <row r="86" spans="1:8" outlineLevel="2" x14ac:dyDescent="0.25">
      <c r="A86" s="4" t="s">
        <v>76</v>
      </c>
      <c r="B86" s="4" t="s">
        <v>86</v>
      </c>
      <c r="C86" s="5"/>
      <c r="D86" s="5"/>
      <c r="E86" s="5">
        <v>348616.1</v>
      </c>
      <c r="F86" s="5">
        <v>1811728.09</v>
      </c>
      <c r="G86" s="6">
        <v>0</v>
      </c>
      <c r="H86" s="6">
        <v>0</v>
      </c>
    </row>
    <row r="87" spans="1:8" outlineLevel="1" x14ac:dyDescent="0.25">
      <c r="A87" s="15" t="s">
        <v>145</v>
      </c>
      <c r="B87" s="15"/>
      <c r="C87" s="16">
        <f>SUBTOTAL(9,C77:C86)</f>
        <v>124247</v>
      </c>
      <c r="D87" s="16">
        <f>SUBTOTAL(9,D77:D86)</f>
        <v>1162743.8700000001</v>
      </c>
      <c r="E87" s="16">
        <f>SUBTOTAL(9,E77:E86)</f>
        <v>535483.43999999994</v>
      </c>
      <c r="F87" s="16">
        <f>SUBTOTAL(9,F77:F86)</f>
        <v>2920270.51</v>
      </c>
      <c r="G87" s="11">
        <f>(E87/C87-1)*100</f>
        <v>330.98299355316419</v>
      </c>
      <c r="H87" s="11">
        <f>(F87/D87-1)*100</f>
        <v>151.15337825861852</v>
      </c>
    </row>
    <row r="88" spans="1:8" outlineLevel="2" x14ac:dyDescent="0.25">
      <c r="A88" s="7" t="s">
        <v>87</v>
      </c>
      <c r="B88" s="7" t="s">
        <v>88</v>
      </c>
      <c r="C88" s="8">
        <v>27269.97</v>
      </c>
      <c r="D88" s="8">
        <v>274067.52</v>
      </c>
      <c r="E88" s="8">
        <v>41850.050000000003</v>
      </c>
      <c r="F88" s="8">
        <v>275999.21000000002</v>
      </c>
      <c r="G88" s="9">
        <v>53.465698715473472</v>
      </c>
      <c r="H88" s="9">
        <v>0.70482266559715001</v>
      </c>
    </row>
    <row r="89" spans="1:8" outlineLevel="2" x14ac:dyDescent="0.25">
      <c r="A89" s="4" t="s">
        <v>87</v>
      </c>
      <c r="B89" s="4" t="s">
        <v>89</v>
      </c>
      <c r="C89" s="5">
        <v>33924.47</v>
      </c>
      <c r="D89" s="5">
        <v>349514.36</v>
      </c>
      <c r="E89" s="5">
        <v>121935.14</v>
      </c>
      <c r="F89" s="5">
        <v>552783.22</v>
      </c>
      <c r="G89" s="6">
        <v>259.43123061318272</v>
      </c>
      <c r="H89" s="6">
        <v>58.157513184865998</v>
      </c>
    </row>
    <row r="90" spans="1:8" outlineLevel="2" x14ac:dyDescent="0.25">
      <c r="A90" s="7" t="s">
        <v>87</v>
      </c>
      <c r="B90" s="7" t="s">
        <v>90</v>
      </c>
      <c r="C90" s="8">
        <v>8434.7800000000007</v>
      </c>
      <c r="D90" s="8">
        <v>77958.95</v>
      </c>
      <c r="E90" s="8">
        <v>10586.52</v>
      </c>
      <c r="F90" s="8">
        <v>89398.1</v>
      </c>
      <c r="G90" s="9">
        <v>25.510327477420862</v>
      </c>
      <c r="H90" s="9">
        <v>14.67329921708798</v>
      </c>
    </row>
    <row r="91" spans="1:8" outlineLevel="2" x14ac:dyDescent="0.25">
      <c r="A91" s="4" t="s">
        <v>87</v>
      </c>
      <c r="B91" s="4" t="s">
        <v>91</v>
      </c>
      <c r="C91" s="5"/>
      <c r="D91" s="5"/>
      <c r="E91" s="5">
        <v>1604.73</v>
      </c>
      <c r="F91" s="5">
        <v>13686.13</v>
      </c>
      <c r="G91" s="6">
        <v>0</v>
      </c>
      <c r="H91" s="6">
        <v>0</v>
      </c>
    </row>
    <row r="92" spans="1:8" outlineLevel="2" x14ac:dyDescent="0.25">
      <c r="A92" s="7" t="s">
        <v>87</v>
      </c>
      <c r="B92" s="7" t="s">
        <v>92</v>
      </c>
      <c r="C92" s="8">
        <v>9073.44</v>
      </c>
      <c r="D92" s="8">
        <v>91422.74</v>
      </c>
      <c r="E92" s="8">
        <v>13750.77</v>
      </c>
      <c r="F92" s="8">
        <v>94421.71</v>
      </c>
      <c r="G92" s="9">
        <v>51.54968788023065</v>
      </c>
      <c r="H92" s="9">
        <v>3.2803326612175492</v>
      </c>
    </row>
    <row r="93" spans="1:8" outlineLevel="2" x14ac:dyDescent="0.25">
      <c r="A93" s="4" t="s">
        <v>87</v>
      </c>
      <c r="B93" s="4" t="s">
        <v>93</v>
      </c>
      <c r="C93" s="5">
        <v>34249.760000000002</v>
      </c>
      <c r="D93" s="5">
        <v>323757.27</v>
      </c>
      <c r="E93" s="5">
        <v>125411.85</v>
      </c>
      <c r="F93" s="5">
        <v>896377.26</v>
      </c>
      <c r="G93" s="6">
        <v>266.16855125408176</v>
      </c>
      <c r="H93" s="6">
        <v>176.86706772638649</v>
      </c>
    </row>
    <row r="94" spans="1:8" outlineLevel="2" x14ac:dyDescent="0.25">
      <c r="A94" s="7" t="s">
        <v>87</v>
      </c>
      <c r="B94" s="7" t="s">
        <v>94</v>
      </c>
      <c r="C94" s="8">
        <v>576.6</v>
      </c>
      <c r="D94" s="8">
        <v>5033.28</v>
      </c>
      <c r="E94" s="8">
        <v>514.79999999999995</v>
      </c>
      <c r="F94" s="8">
        <v>3702.3</v>
      </c>
      <c r="G94" s="9">
        <v>-10.718002081165466</v>
      </c>
      <c r="H94" s="9">
        <v>-26.443591455273687</v>
      </c>
    </row>
    <row r="95" spans="1:8" outlineLevel="2" x14ac:dyDescent="0.25">
      <c r="A95" s="4" t="s">
        <v>87</v>
      </c>
      <c r="B95" s="4" t="s">
        <v>95</v>
      </c>
      <c r="C95" s="5">
        <v>110665.38</v>
      </c>
      <c r="D95" s="5">
        <v>846251.02</v>
      </c>
      <c r="E95" s="5">
        <v>437385.14</v>
      </c>
      <c r="F95" s="5">
        <v>2535721.27</v>
      </c>
      <c r="G95" s="6">
        <v>295.23213131333392</v>
      </c>
      <c r="H95" s="6">
        <v>199.64173868883489</v>
      </c>
    </row>
    <row r="96" spans="1:8" outlineLevel="1" x14ac:dyDescent="0.25">
      <c r="A96" s="15" t="s">
        <v>146</v>
      </c>
      <c r="B96" s="15"/>
      <c r="C96" s="16">
        <f>SUBTOTAL(9,C88:C95)</f>
        <v>224194.40000000002</v>
      </c>
      <c r="D96" s="16">
        <f>SUBTOTAL(9,D88:D95)</f>
        <v>1968005.14</v>
      </c>
      <c r="E96" s="16">
        <f>SUBTOTAL(9,E88:E95)</f>
        <v>753039</v>
      </c>
      <c r="F96" s="16">
        <f>SUBTOTAL(9,F88:F95)</f>
        <v>4462089.2</v>
      </c>
      <c r="G96" s="11">
        <f>(E96/C96-1)*100</f>
        <v>235.8866233946967</v>
      </c>
      <c r="H96" s="11">
        <f>(F96/D96-1)*100</f>
        <v>126.73158262178119</v>
      </c>
    </row>
    <row r="97" spans="1:8" outlineLevel="2" x14ac:dyDescent="0.25">
      <c r="A97" s="7" t="s">
        <v>96</v>
      </c>
      <c r="B97" s="7" t="s">
        <v>97</v>
      </c>
      <c r="C97" s="8">
        <v>5750937.9100000001</v>
      </c>
      <c r="D97" s="8">
        <v>45840190.409999996</v>
      </c>
      <c r="E97" s="8">
        <v>11103712.630000001</v>
      </c>
      <c r="F97" s="8">
        <v>55802988.18</v>
      </c>
      <c r="G97" s="9">
        <v>93.076552099307932</v>
      </c>
      <c r="H97" s="9">
        <v>21.733761751187291</v>
      </c>
    </row>
    <row r="98" spans="1:8" outlineLevel="2" x14ac:dyDescent="0.25">
      <c r="A98" s="4" t="s">
        <v>96</v>
      </c>
      <c r="B98" s="4" t="s">
        <v>98</v>
      </c>
      <c r="C98" s="5">
        <v>851086.61</v>
      </c>
      <c r="D98" s="5">
        <v>7456741.6699999999</v>
      </c>
      <c r="E98" s="5">
        <v>1072903.3700000001</v>
      </c>
      <c r="F98" s="5">
        <v>5829474.7000000002</v>
      </c>
      <c r="G98" s="6">
        <v>26.062771684306032</v>
      </c>
      <c r="H98" s="6">
        <v>-21.822761763986385</v>
      </c>
    </row>
    <row r="99" spans="1:8" outlineLevel="1" x14ac:dyDescent="0.25">
      <c r="A99" s="15" t="s">
        <v>147</v>
      </c>
      <c r="B99" s="15"/>
      <c r="C99" s="16">
        <f>SUBTOTAL(9,C97:C98)</f>
        <v>6602024.5200000005</v>
      </c>
      <c r="D99" s="16">
        <f>SUBTOTAL(9,D97:D98)</f>
        <v>53296932.079999998</v>
      </c>
      <c r="E99" s="16">
        <f>SUBTOTAL(9,E97:E98)</f>
        <v>12176616</v>
      </c>
      <c r="F99" s="16">
        <f>SUBTOTAL(9,F97:F98)</f>
        <v>61632462.880000003</v>
      </c>
      <c r="G99" s="11">
        <f>(E99/C99-1)*100</f>
        <v>84.437606420764993</v>
      </c>
      <c r="H99" s="11">
        <f>(F99/D99-1)*100</f>
        <v>15.639794777470817</v>
      </c>
    </row>
    <row r="100" spans="1:8" outlineLevel="2" x14ac:dyDescent="0.25">
      <c r="A100" s="7" t="s">
        <v>99</v>
      </c>
      <c r="B100" s="7" t="s">
        <v>100</v>
      </c>
      <c r="C100" s="8">
        <v>213845.1</v>
      </c>
      <c r="D100" s="8">
        <v>1671349.72</v>
      </c>
      <c r="E100" s="8">
        <v>677924.34</v>
      </c>
      <c r="F100" s="8">
        <v>3518245.95</v>
      </c>
      <c r="G100" s="9">
        <v>217.01654141245228</v>
      </c>
      <c r="H100" s="9">
        <v>110.50327815294098</v>
      </c>
    </row>
    <row r="101" spans="1:8" outlineLevel="2" x14ac:dyDescent="0.25">
      <c r="A101" s="4" t="s">
        <v>99</v>
      </c>
      <c r="B101" s="4" t="s">
        <v>101</v>
      </c>
      <c r="C101" s="5"/>
      <c r="D101" s="5"/>
      <c r="E101" s="5">
        <v>13104</v>
      </c>
      <c r="F101" s="5">
        <v>78960</v>
      </c>
      <c r="G101" s="6">
        <v>0</v>
      </c>
      <c r="H101" s="6">
        <v>0</v>
      </c>
    </row>
    <row r="102" spans="1:8" outlineLevel="2" x14ac:dyDescent="0.25">
      <c r="A102" s="7" t="s">
        <v>99</v>
      </c>
      <c r="B102" s="7" t="s">
        <v>102</v>
      </c>
      <c r="C102" s="8">
        <v>43066.8</v>
      </c>
      <c r="D102" s="8">
        <v>340435.69</v>
      </c>
      <c r="E102" s="8">
        <v>42009.91</v>
      </c>
      <c r="F102" s="8">
        <v>268619.86</v>
      </c>
      <c r="G102" s="9">
        <v>-2.4540713496243032</v>
      </c>
      <c r="H102" s="9">
        <v>-21.09527059281006</v>
      </c>
    </row>
    <row r="103" spans="1:8" outlineLevel="2" x14ac:dyDescent="0.25">
      <c r="A103" s="4" t="s">
        <v>99</v>
      </c>
      <c r="B103" s="4" t="s">
        <v>103</v>
      </c>
      <c r="C103" s="5">
        <v>18753</v>
      </c>
      <c r="D103" s="5">
        <v>197219.09</v>
      </c>
      <c r="E103" s="5">
        <v>22613.5</v>
      </c>
      <c r="F103" s="5">
        <v>126088.4</v>
      </c>
      <c r="G103" s="6">
        <v>20.586039567002612</v>
      </c>
      <c r="H103" s="6">
        <v>-36.066838154460605</v>
      </c>
    </row>
    <row r="104" spans="1:8" outlineLevel="1" x14ac:dyDescent="0.25">
      <c r="A104" s="15" t="s">
        <v>148</v>
      </c>
      <c r="B104" s="15"/>
      <c r="C104" s="16">
        <f>SUBTOTAL(9,C100:C103)</f>
        <v>275664.90000000002</v>
      </c>
      <c r="D104" s="16">
        <f>SUBTOTAL(9,D100:D103)</f>
        <v>2209004.5</v>
      </c>
      <c r="E104" s="16">
        <f>SUBTOTAL(9,E100:E103)</f>
        <v>755651.75</v>
      </c>
      <c r="F104" s="16">
        <f>SUBTOTAL(9,F100:F103)</f>
        <v>3991914.21</v>
      </c>
      <c r="G104" s="11">
        <f>(E104/C104-1)*100</f>
        <v>174.11968299192239</v>
      </c>
      <c r="H104" s="11">
        <f>(F104/D104-1)*100</f>
        <v>80.711003983921259</v>
      </c>
    </row>
    <row r="105" spans="1:8" outlineLevel="2" x14ac:dyDescent="0.25">
      <c r="A105" s="7" t="s">
        <v>104</v>
      </c>
      <c r="B105" s="7" t="s">
        <v>105</v>
      </c>
      <c r="C105" s="8">
        <v>50959.1</v>
      </c>
      <c r="D105" s="8">
        <v>568164.6</v>
      </c>
      <c r="E105" s="8">
        <v>61882.720000000001</v>
      </c>
      <c r="F105" s="8">
        <v>431909.34</v>
      </c>
      <c r="G105" s="9">
        <v>21.436053619471306</v>
      </c>
      <c r="H105" s="9">
        <v>-23.981652499997352</v>
      </c>
    </row>
    <row r="106" spans="1:8" outlineLevel="2" x14ac:dyDescent="0.25">
      <c r="A106" s="4" t="s">
        <v>104</v>
      </c>
      <c r="B106" s="4" t="s">
        <v>106</v>
      </c>
      <c r="C106" s="5">
        <v>143095.57999999999</v>
      </c>
      <c r="D106" s="5">
        <v>1122788.48</v>
      </c>
      <c r="E106" s="5">
        <v>195525.37</v>
      </c>
      <c r="F106" s="5">
        <v>1045888.47</v>
      </c>
      <c r="G106" s="6">
        <v>36.639699143747144</v>
      </c>
      <c r="H106" s="6">
        <v>-6.8490202179487989</v>
      </c>
    </row>
    <row r="107" spans="1:8" outlineLevel="2" x14ac:dyDescent="0.25">
      <c r="A107" s="7" t="s">
        <v>104</v>
      </c>
      <c r="B107" s="7" t="s">
        <v>107</v>
      </c>
      <c r="C107" s="8"/>
      <c r="D107" s="8"/>
      <c r="E107" s="8">
        <v>202294.8</v>
      </c>
      <c r="F107" s="8">
        <v>1423346.95</v>
      </c>
      <c r="G107" s="9">
        <v>0</v>
      </c>
      <c r="H107" s="9">
        <v>0</v>
      </c>
    </row>
    <row r="108" spans="1:8" outlineLevel="2" x14ac:dyDescent="0.25">
      <c r="A108" s="4" t="s">
        <v>104</v>
      </c>
      <c r="B108" s="4" t="s">
        <v>108</v>
      </c>
      <c r="C108" s="5">
        <v>238477.52</v>
      </c>
      <c r="D108" s="5">
        <v>1407545.74</v>
      </c>
      <c r="E108" s="5">
        <v>160355.6</v>
      </c>
      <c r="F108" s="5">
        <v>1050138.8799999999</v>
      </c>
      <c r="G108" s="6">
        <v>-32.758609700402779</v>
      </c>
      <c r="H108" s="6">
        <v>-25.392202174545325</v>
      </c>
    </row>
    <row r="109" spans="1:8" outlineLevel="2" x14ac:dyDescent="0.25">
      <c r="A109" s="7" t="s">
        <v>104</v>
      </c>
      <c r="B109" s="7" t="s">
        <v>109</v>
      </c>
      <c r="C109" s="8">
        <v>77799.360000000001</v>
      </c>
      <c r="D109" s="8">
        <v>341357.12</v>
      </c>
      <c r="E109" s="8">
        <v>145537.21</v>
      </c>
      <c r="F109" s="8">
        <v>936622.7</v>
      </c>
      <c r="G109" s="9">
        <v>87.067361479580285</v>
      </c>
      <c r="H109" s="9">
        <v>174.38206064077409</v>
      </c>
    </row>
    <row r="110" spans="1:8" outlineLevel="2" x14ac:dyDescent="0.25">
      <c r="A110" s="4" t="s">
        <v>104</v>
      </c>
      <c r="B110" s="4" t="s">
        <v>110</v>
      </c>
      <c r="C110" s="5">
        <v>121713.54</v>
      </c>
      <c r="D110" s="5">
        <v>733918.42</v>
      </c>
      <c r="E110" s="5">
        <v>244904.47</v>
      </c>
      <c r="F110" s="5">
        <v>1304076.19</v>
      </c>
      <c r="G110" s="6">
        <v>101.21382551193565</v>
      </c>
      <c r="H110" s="6">
        <v>77.686804754130563</v>
      </c>
    </row>
    <row r="111" spans="1:8" outlineLevel="2" x14ac:dyDescent="0.25">
      <c r="A111" s="7" t="s">
        <v>104</v>
      </c>
      <c r="B111" s="7" t="s">
        <v>111</v>
      </c>
      <c r="C111" s="8">
        <v>145600</v>
      </c>
      <c r="D111" s="8">
        <v>808200.75</v>
      </c>
      <c r="E111" s="8"/>
      <c r="F111" s="8"/>
      <c r="G111" s="9">
        <v>-100</v>
      </c>
      <c r="H111" s="9">
        <v>-100</v>
      </c>
    </row>
    <row r="112" spans="1:8" outlineLevel="2" x14ac:dyDescent="0.25">
      <c r="A112" s="4" t="s">
        <v>104</v>
      </c>
      <c r="B112" s="4" t="s">
        <v>112</v>
      </c>
      <c r="C112" s="5"/>
      <c r="D112" s="5"/>
      <c r="E112" s="5">
        <v>54828.41</v>
      </c>
      <c r="F112" s="5">
        <v>418195.51</v>
      </c>
      <c r="G112" s="6">
        <v>0</v>
      </c>
      <c r="H112" s="6">
        <v>0</v>
      </c>
    </row>
    <row r="113" spans="1:8" outlineLevel="2" x14ac:dyDescent="0.25">
      <c r="A113" s="7" t="s">
        <v>104</v>
      </c>
      <c r="B113" s="7" t="s">
        <v>113</v>
      </c>
      <c r="C113" s="8">
        <v>776804.9</v>
      </c>
      <c r="D113" s="8">
        <v>6260532.1600000001</v>
      </c>
      <c r="E113" s="8">
        <v>1556828.38</v>
      </c>
      <c r="F113" s="8">
        <v>8053475.2400000002</v>
      </c>
      <c r="G113" s="9">
        <v>100.41433569741898</v>
      </c>
      <c r="H113" s="9">
        <v>28.63882868385425</v>
      </c>
    </row>
    <row r="114" spans="1:8" outlineLevel="2" x14ac:dyDescent="0.25">
      <c r="A114" s="4" t="s">
        <v>104</v>
      </c>
      <c r="B114" s="4" t="s">
        <v>114</v>
      </c>
      <c r="C114" s="5">
        <v>47995.5</v>
      </c>
      <c r="D114" s="5">
        <v>149023.74</v>
      </c>
      <c r="E114" s="5">
        <v>95972.45</v>
      </c>
      <c r="F114" s="5">
        <v>718860.72</v>
      </c>
      <c r="G114" s="6">
        <v>99.961350543280105</v>
      </c>
      <c r="H114" s="6">
        <v>382.38000200504968</v>
      </c>
    </row>
    <row r="115" spans="1:8" outlineLevel="2" x14ac:dyDescent="0.25">
      <c r="A115" s="7" t="s">
        <v>104</v>
      </c>
      <c r="B115" s="7" t="s">
        <v>115</v>
      </c>
      <c r="C115" s="8">
        <v>71804.460000000006</v>
      </c>
      <c r="D115" s="8">
        <v>525601.21</v>
      </c>
      <c r="E115" s="8">
        <v>25887.68</v>
      </c>
      <c r="F115" s="8">
        <v>163970.47</v>
      </c>
      <c r="G115" s="9">
        <v>-63.94697488150458</v>
      </c>
      <c r="H115" s="9">
        <v>-68.803254847910267</v>
      </c>
    </row>
    <row r="116" spans="1:8" outlineLevel="2" x14ac:dyDescent="0.25">
      <c r="A116" s="4" t="s">
        <v>104</v>
      </c>
      <c r="B116" s="4" t="s">
        <v>116</v>
      </c>
      <c r="C116" s="5"/>
      <c r="D116" s="5"/>
      <c r="E116" s="5">
        <v>1498555.54</v>
      </c>
      <c r="F116" s="5">
        <v>6860884.7999999998</v>
      </c>
      <c r="G116" s="6">
        <v>0</v>
      </c>
      <c r="H116" s="6">
        <v>0</v>
      </c>
    </row>
    <row r="117" spans="1:8" outlineLevel="2" x14ac:dyDescent="0.25">
      <c r="A117" s="7" t="s">
        <v>104</v>
      </c>
      <c r="B117" s="7" t="s">
        <v>117</v>
      </c>
      <c r="C117" s="8">
        <v>30330.3</v>
      </c>
      <c r="D117" s="8">
        <v>251222.28</v>
      </c>
      <c r="E117" s="8">
        <v>110494.02</v>
      </c>
      <c r="F117" s="8">
        <v>763086.41</v>
      </c>
      <c r="G117" s="9">
        <v>264.30243024302433</v>
      </c>
      <c r="H117" s="9">
        <v>203.74949626283146</v>
      </c>
    </row>
    <row r="118" spans="1:8" outlineLevel="2" x14ac:dyDescent="0.25">
      <c r="A118" s="4" t="s">
        <v>104</v>
      </c>
      <c r="B118" s="4" t="s">
        <v>118</v>
      </c>
      <c r="C118" s="5">
        <v>2316965.08</v>
      </c>
      <c r="D118" s="5">
        <v>19065490.43</v>
      </c>
      <c r="E118" s="5"/>
      <c r="F118" s="5"/>
      <c r="G118" s="6">
        <v>-100</v>
      </c>
      <c r="H118" s="6">
        <v>-100</v>
      </c>
    </row>
    <row r="119" spans="1:8" outlineLevel="2" x14ac:dyDescent="0.25">
      <c r="A119" s="7" t="s">
        <v>104</v>
      </c>
      <c r="B119" s="7" t="s">
        <v>119</v>
      </c>
      <c r="C119" s="8">
        <v>160</v>
      </c>
      <c r="D119" s="8">
        <v>1020</v>
      </c>
      <c r="E119" s="8">
        <v>16860.48</v>
      </c>
      <c r="F119" s="8">
        <v>103727.03999999999</v>
      </c>
      <c r="G119" s="9">
        <v>10437.799999999999</v>
      </c>
      <c r="H119" s="9">
        <v>10069.317647058824</v>
      </c>
    </row>
    <row r="120" spans="1:8" outlineLevel="1" x14ac:dyDescent="0.25">
      <c r="A120" s="15" t="s">
        <v>149</v>
      </c>
      <c r="B120" s="15"/>
      <c r="C120" s="16">
        <f>SUBTOTAL(9,C105:C119)</f>
        <v>4021705.34</v>
      </c>
      <c r="D120" s="16">
        <f>SUBTOTAL(9,D105:D119)</f>
        <v>31234864.93</v>
      </c>
      <c r="E120" s="16">
        <f>SUBTOTAL(9,E105:E119)</f>
        <v>4369927.1300000008</v>
      </c>
      <c r="F120" s="16">
        <f>SUBTOTAL(9,F105:F119)</f>
        <v>23274182.719999999</v>
      </c>
      <c r="G120" s="11">
        <f>(E120/C120-1)*100</f>
        <v>8.6585605001086705</v>
      </c>
      <c r="H120" s="11">
        <f>(F120/D120-1)*100</f>
        <v>-25.48652676373203</v>
      </c>
    </row>
    <row r="121" spans="1:8" outlineLevel="2" x14ac:dyDescent="0.25">
      <c r="A121" s="4" t="s">
        <v>120</v>
      </c>
      <c r="B121" s="4" t="s">
        <v>121</v>
      </c>
      <c r="C121" s="5"/>
      <c r="D121" s="5"/>
      <c r="E121" s="5">
        <v>2620.8000000000002</v>
      </c>
      <c r="F121" s="5">
        <v>21571.200000000001</v>
      </c>
      <c r="G121" s="6">
        <v>0</v>
      </c>
      <c r="H121" s="6">
        <v>0</v>
      </c>
    </row>
    <row r="122" spans="1:8" outlineLevel="2" x14ac:dyDescent="0.25">
      <c r="A122" s="7" t="s">
        <v>120</v>
      </c>
      <c r="B122" s="7" t="s">
        <v>122</v>
      </c>
      <c r="C122" s="8">
        <v>3162509.6</v>
      </c>
      <c r="D122" s="8">
        <v>13717070.619999999</v>
      </c>
      <c r="E122" s="8">
        <v>122000</v>
      </c>
      <c r="F122" s="8">
        <v>510578.8</v>
      </c>
      <c r="G122" s="9">
        <v>-96.142304200436257</v>
      </c>
      <c r="H122" s="9">
        <v>-96.277785438710524</v>
      </c>
    </row>
    <row r="123" spans="1:8" outlineLevel="1" x14ac:dyDescent="0.25">
      <c r="A123" s="15" t="s">
        <v>150</v>
      </c>
      <c r="B123" s="15"/>
      <c r="C123" s="16">
        <f>SUBTOTAL(9,C121:C122)</f>
        <v>3162509.6</v>
      </c>
      <c r="D123" s="16">
        <f>SUBTOTAL(9,D121:D122)</f>
        <v>13717070.619999999</v>
      </c>
      <c r="E123" s="16">
        <f>SUBTOTAL(9,E121:E122)</f>
        <v>124620.8</v>
      </c>
      <c r="F123" s="16">
        <f>SUBTOTAL(9,F121:F122)</f>
        <v>532150</v>
      </c>
      <c r="G123" s="11">
        <f>(E123/C123-1)*100</f>
        <v>-96.059433305751867</v>
      </c>
      <c r="H123" s="11">
        <f>(F123/D123-1)*100</f>
        <v>-96.120527372483551</v>
      </c>
    </row>
    <row r="124" spans="1:8" outlineLevel="2" x14ac:dyDescent="0.25">
      <c r="A124" s="4" t="s">
        <v>123</v>
      </c>
      <c r="B124" s="4" t="s">
        <v>124</v>
      </c>
      <c r="C124" s="5">
        <v>19110</v>
      </c>
      <c r="D124" s="5">
        <v>150640</v>
      </c>
      <c r="E124" s="5">
        <v>45699.56</v>
      </c>
      <c r="F124" s="5">
        <v>259172.27</v>
      </c>
      <c r="G124" s="6">
        <v>139.13950811093667</v>
      </c>
      <c r="H124" s="6">
        <v>72.047444237918199</v>
      </c>
    </row>
    <row r="125" spans="1:8" outlineLevel="2" x14ac:dyDescent="0.25">
      <c r="A125" s="7" t="s">
        <v>123</v>
      </c>
      <c r="B125" s="7" t="s">
        <v>125</v>
      </c>
      <c r="C125" s="8">
        <v>70636.02</v>
      </c>
      <c r="D125" s="8">
        <v>647446.85</v>
      </c>
      <c r="E125" s="8">
        <v>77177.100000000006</v>
      </c>
      <c r="F125" s="8">
        <v>531260.63</v>
      </c>
      <c r="G125" s="9">
        <v>9.2602612661358918</v>
      </c>
      <c r="H125" s="9">
        <v>-17.945290798773669</v>
      </c>
    </row>
    <row r="126" spans="1:8" outlineLevel="2" x14ac:dyDescent="0.25">
      <c r="A126" s="4" t="s">
        <v>123</v>
      </c>
      <c r="B126" s="4" t="s">
        <v>126</v>
      </c>
      <c r="C126" s="5">
        <v>200789.09</v>
      </c>
      <c r="D126" s="5">
        <v>1788625.1</v>
      </c>
      <c r="E126" s="5">
        <v>222097.36</v>
      </c>
      <c r="F126" s="5">
        <v>1412437.91</v>
      </c>
      <c r="G126" s="6">
        <v>10.612264839688248</v>
      </c>
      <c r="H126" s="6">
        <v>-21.032198977862947</v>
      </c>
    </row>
    <row r="127" spans="1:8" outlineLevel="2" x14ac:dyDescent="0.25">
      <c r="A127" s="7" t="s">
        <v>123</v>
      </c>
      <c r="B127" s="7" t="s">
        <v>127</v>
      </c>
      <c r="C127" s="8">
        <v>23392.74</v>
      </c>
      <c r="D127" s="8">
        <v>209384.46</v>
      </c>
      <c r="E127" s="8">
        <v>22102.080000000002</v>
      </c>
      <c r="F127" s="8">
        <v>168625.37</v>
      </c>
      <c r="G127" s="9">
        <v>-5.5173528197209896</v>
      </c>
      <c r="H127" s="9">
        <v>-19.466148538434989</v>
      </c>
    </row>
    <row r="128" spans="1:8" outlineLevel="2" x14ac:dyDescent="0.25">
      <c r="A128" s="4" t="s">
        <v>123</v>
      </c>
      <c r="B128" s="4" t="s">
        <v>128</v>
      </c>
      <c r="C128" s="5">
        <v>1194389.01</v>
      </c>
      <c r="D128" s="5">
        <v>10653783.640000001</v>
      </c>
      <c r="E128" s="5">
        <v>1032110.93</v>
      </c>
      <c r="F128" s="5">
        <v>6112115.2300000004</v>
      </c>
      <c r="G128" s="6">
        <v>-13.586702375970452</v>
      </c>
      <c r="H128" s="6">
        <v>-42.629628716582417</v>
      </c>
    </row>
    <row r="129" spans="1:8" outlineLevel="2" x14ac:dyDescent="0.25">
      <c r="A129" s="7" t="s">
        <v>123</v>
      </c>
      <c r="B129" s="7" t="s">
        <v>129</v>
      </c>
      <c r="C129" s="8">
        <v>48995.19</v>
      </c>
      <c r="D129" s="8">
        <v>406370.26</v>
      </c>
      <c r="E129" s="8">
        <v>87997.759999999995</v>
      </c>
      <c r="F129" s="8">
        <v>602182.35</v>
      </c>
      <c r="G129" s="9">
        <v>79.604895909169841</v>
      </c>
      <c r="H129" s="9">
        <v>48.185634942872042</v>
      </c>
    </row>
    <row r="130" spans="1:8" outlineLevel="2" x14ac:dyDescent="0.25">
      <c r="A130" s="4" t="s">
        <v>123</v>
      </c>
      <c r="B130" s="4" t="s">
        <v>130</v>
      </c>
      <c r="C130" s="5">
        <v>17300.919999999998</v>
      </c>
      <c r="D130" s="5">
        <v>152824.99</v>
      </c>
      <c r="E130" s="5">
        <v>46628.4</v>
      </c>
      <c r="F130" s="5">
        <v>281209.55</v>
      </c>
      <c r="G130" s="6">
        <v>169.51399116347574</v>
      </c>
      <c r="H130" s="6">
        <v>84.007569704405029</v>
      </c>
    </row>
    <row r="131" spans="1:8" outlineLevel="2" x14ac:dyDescent="0.25">
      <c r="A131" s="7" t="s">
        <v>123</v>
      </c>
      <c r="B131" s="7" t="s">
        <v>131</v>
      </c>
      <c r="C131" s="8">
        <v>96349.6</v>
      </c>
      <c r="D131" s="8">
        <v>868410.06</v>
      </c>
      <c r="E131" s="8">
        <v>135224.70000000001</v>
      </c>
      <c r="F131" s="8">
        <v>767619.43</v>
      </c>
      <c r="G131" s="9">
        <v>40.347962005031675</v>
      </c>
      <c r="H131" s="9">
        <v>-11.606340672746237</v>
      </c>
    </row>
    <row r="132" spans="1:8" outlineLevel="2" x14ac:dyDescent="0.25">
      <c r="A132" s="4" t="s">
        <v>123</v>
      </c>
      <c r="B132" s="4" t="s">
        <v>132</v>
      </c>
      <c r="C132" s="5">
        <v>117364.98</v>
      </c>
      <c r="D132" s="5">
        <v>953532.23</v>
      </c>
      <c r="E132" s="5">
        <v>41171.99</v>
      </c>
      <c r="F132" s="5">
        <v>304203.90000000002</v>
      </c>
      <c r="G132" s="6">
        <v>-64.919697511131503</v>
      </c>
      <c r="H132" s="6">
        <v>-68.097155981817195</v>
      </c>
    </row>
    <row r="133" spans="1:8" outlineLevel="1" x14ac:dyDescent="0.25">
      <c r="A133" s="15" t="s">
        <v>151</v>
      </c>
      <c r="B133" s="15"/>
      <c r="C133" s="16">
        <f>SUBTOTAL(9,C124:C132)</f>
        <v>1788327.5499999998</v>
      </c>
      <c r="D133" s="16">
        <f>SUBTOTAL(9,D124:D132)</f>
        <v>15831017.590000002</v>
      </c>
      <c r="E133" s="16">
        <f>SUBTOTAL(9,E124:E132)</f>
        <v>1710209.88</v>
      </c>
      <c r="F133" s="16">
        <f>SUBTOTAL(9,F124:F132)</f>
        <v>10438826.640000001</v>
      </c>
      <c r="G133" s="11">
        <f>(E133/C133-1)*100</f>
        <v>-4.3681969782325307</v>
      </c>
      <c r="H133" s="11">
        <f>(F133/D133-1)*100</f>
        <v>-34.06092450687499</v>
      </c>
    </row>
    <row r="134" spans="1:8" outlineLevel="2" x14ac:dyDescent="0.25">
      <c r="A134" s="12" t="s">
        <v>133</v>
      </c>
      <c r="B134" s="12"/>
      <c r="C134" s="13">
        <v>30984340.969999999</v>
      </c>
      <c r="D134" s="13">
        <v>228325107.19999999</v>
      </c>
      <c r="E134" s="13">
        <v>27439560.699999999</v>
      </c>
      <c r="F134" s="13">
        <v>143955383.94</v>
      </c>
      <c r="G134" s="14">
        <v>-11.440554031574097</v>
      </c>
      <c r="H134" s="14">
        <v>-36.951575012771961</v>
      </c>
    </row>
  </sheetData>
  <mergeCells count="2">
    <mergeCell ref="A1:H1"/>
    <mergeCell ref="A2:H2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Eraltinkostekliler</cp:lastModifiedBy>
  <dcterms:created xsi:type="dcterms:W3CDTF">2025-04-07T07:47:27Z</dcterms:created>
  <dcterms:modified xsi:type="dcterms:W3CDTF">2025-04-07T07:47:27Z</dcterms:modified>
</cp:coreProperties>
</file>