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eibsrv04.egebirlik.org.tr\Zeytin_Zeytinyagi\EZZİB-EFE\İSTATİSTİK\SEZONLUK İSTATİSTİK\2025\10 EKİM 2025\"/>
    </mc:Choice>
  </mc:AlternateContent>
  <xr:revisionPtr revIDLastSave="0" documentId="8_{D65461EB-C651-4981-A42F-AFC4D173B1CF}" xr6:coauthVersionLast="47" xr6:coauthVersionMax="47" xr10:uidLastSave="{00000000-0000-0000-0000-000000000000}"/>
  <bookViews>
    <workbookView xWindow="-120" yWindow="-120" windowWidth="29040" windowHeight="15840" xr2:uid="{7D2BE9A1-1809-49FD-9B1B-1AA346C4777B}"/>
  </bookViews>
  <sheets>
    <sheet name="TG IHRACAT ULKE GRUP+ULKE" sheetId="1" r:id="rId1"/>
  </sheets>
  <externalReferences>
    <externalReference r:id="rId2"/>
  </externalReferences>
  <definedNames>
    <definedName name="__bookmark_1">TG IHRACAT ULKE GRUP+[1]ULKE!$A$4:$H$93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2" i="1" l="1"/>
  <c r="G102" i="1"/>
  <c r="H97" i="1"/>
  <c r="G97" i="1"/>
  <c r="H95" i="1"/>
  <c r="G95" i="1"/>
  <c r="H82" i="1"/>
  <c r="G82" i="1"/>
  <c r="H79" i="1"/>
  <c r="G79" i="1"/>
  <c r="H76" i="1"/>
  <c r="G76" i="1"/>
  <c r="H65" i="1"/>
  <c r="G65" i="1"/>
  <c r="H58" i="1"/>
  <c r="G58" i="1"/>
  <c r="H55" i="1"/>
  <c r="G55" i="1"/>
  <c r="H43" i="1"/>
  <c r="G43" i="1"/>
  <c r="H24" i="1"/>
  <c r="G24" i="1"/>
  <c r="F102" i="1"/>
  <c r="E102" i="1"/>
  <c r="D102" i="1"/>
  <c r="C102" i="1"/>
  <c r="F97" i="1"/>
  <c r="E97" i="1"/>
  <c r="D97" i="1"/>
  <c r="C97" i="1"/>
  <c r="F95" i="1"/>
  <c r="E95" i="1"/>
  <c r="D95" i="1"/>
  <c r="C95" i="1"/>
  <c r="F82" i="1"/>
  <c r="E82" i="1"/>
  <c r="D82" i="1"/>
  <c r="C82" i="1"/>
  <c r="F79" i="1"/>
  <c r="E79" i="1"/>
  <c r="D79" i="1"/>
  <c r="C79" i="1"/>
  <c r="F76" i="1"/>
  <c r="E76" i="1"/>
  <c r="D76" i="1"/>
  <c r="C76" i="1"/>
  <c r="F65" i="1"/>
  <c r="E65" i="1"/>
  <c r="D65" i="1"/>
  <c r="C65" i="1"/>
  <c r="F58" i="1"/>
  <c r="E58" i="1"/>
  <c r="D58" i="1"/>
  <c r="C58" i="1"/>
  <c r="F55" i="1"/>
  <c r="E55" i="1"/>
  <c r="D55" i="1"/>
  <c r="C55" i="1"/>
  <c r="F43" i="1"/>
  <c r="E43" i="1"/>
  <c r="D43" i="1"/>
  <c r="C43" i="1"/>
  <c r="F24" i="1"/>
  <c r="E24" i="1"/>
  <c r="D24" i="1"/>
  <c r="C24" i="1"/>
</calcChain>
</file>

<file path=xl/sharedStrings.xml><?xml version="1.0" encoding="utf-8"?>
<sst xmlns="http://schemas.openxmlformats.org/spreadsheetml/2006/main" count="198" uniqueCount="121">
  <si>
    <t>TÜRKİYE GENELİ RAPOR ÜLKE GRUPLARI</t>
  </si>
  <si>
    <t>ÜLKE GRUBU</t>
  </si>
  <si>
    <t>ÜLKE ADI</t>
  </si>
  <si>
    <t>Afrika Ülkeleri</t>
  </si>
  <si>
    <t>EKVATOR GİNESİ</t>
  </si>
  <si>
    <t>FİLDİŞİ SAHİLİ</t>
  </si>
  <si>
    <t>GABON</t>
  </si>
  <si>
    <t>GANA</t>
  </si>
  <si>
    <t>GINE</t>
  </si>
  <si>
    <t>GINE-BISSAU</t>
  </si>
  <si>
    <t>GÜNEY AFRİKA CUMHURİ</t>
  </si>
  <si>
    <t>GÜNEY SUDAN</t>
  </si>
  <si>
    <t>KAMERUN</t>
  </si>
  <si>
    <t>KENYA</t>
  </si>
  <si>
    <t>LİBYA</t>
  </si>
  <si>
    <t>MORİTANYA</t>
  </si>
  <si>
    <t>NİJERYA</t>
  </si>
  <si>
    <t>SENEGAL</t>
  </si>
  <si>
    <t>SEYŞEL ADALARI VE BA</t>
  </si>
  <si>
    <t>SIERRA LEONE</t>
  </si>
  <si>
    <t>SOMALI</t>
  </si>
  <si>
    <t>TANZANYA(BİRLEŞ.CUM)</t>
  </si>
  <si>
    <t>TOGO</t>
  </si>
  <si>
    <t>UGANDA</t>
  </si>
  <si>
    <t>Avrupa Birliği Ülkeleri</t>
  </si>
  <si>
    <t>ALMANYA</t>
  </si>
  <si>
    <t>AVUSTURYA</t>
  </si>
  <si>
    <t>BELÇİKA</t>
  </si>
  <si>
    <t>BULGARİSTAN</t>
  </si>
  <si>
    <t>DANİMARKA</t>
  </si>
  <si>
    <t>ESTONYA</t>
  </si>
  <si>
    <t>FRANSA</t>
  </si>
  <si>
    <t>HOLLANDA</t>
  </si>
  <si>
    <t>LİTVANYA</t>
  </si>
  <si>
    <t>MACARİSTAN</t>
  </si>
  <si>
    <t>MALTA</t>
  </si>
  <si>
    <t>POLONYA</t>
  </si>
  <si>
    <t>ROMANYA</t>
  </si>
  <si>
    <t>YUNANİSTAN</t>
  </si>
  <si>
    <t>İRLANDA</t>
  </si>
  <si>
    <t>İSPANYA</t>
  </si>
  <si>
    <t>İSVEÇ</t>
  </si>
  <si>
    <t>İTALYA</t>
  </si>
  <si>
    <t>Bağımsız Devletler Topluluğu</t>
  </si>
  <si>
    <t>AZERBAYCAN-NAHÇİVAN</t>
  </si>
  <si>
    <t>BEYAZ RUSYA</t>
  </si>
  <si>
    <t>GÜRCİSTAN</t>
  </si>
  <si>
    <t>KAZAKİSTAN</t>
  </si>
  <si>
    <t>KIRGIZİSTAN</t>
  </si>
  <si>
    <t>MOLDOVA</t>
  </si>
  <si>
    <t>RUSYA FEDERASYONU</t>
  </si>
  <si>
    <t>TACİKİSTAN</t>
  </si>
  <si>
    <t>TÜRKMENİSTAN</t>
  </si>
  <si>
    <t>UKRAYNA</t>
  </si>
  <si>
    <t>ÖZBEKİSTAN</t>
  </si>
  <si>
    <t>Diğer Amerikan Ülkeleri</t>
  </si>
  <si>
    <t>PANAMA</t>
  </si>
  <si>
    <t>TRINIDAD VE TOBAGO</t>
  </si>
  <si>
    <t>Diğer Asya Ülkeleri</t>
  </si>
  <si>
    <t>AFGANİSTAN</t>
  </si>
  <si>
    <t>HINDISTAN</t>
  </si>
  <si>
    <t>MALDİV ADALARI</t>
  </si>
  <si>
    <t>MOGOLISTAN</t>
  </si>
  <si>
    <t>PAKISTAN</t>
  </si>
  <si>
    <t>ÇİN HALK CUMHURİYETİ</t>
  </si>
  <si>
    <t>Diğer Avrupa Ülkeleri</t>
  </si>
  <si>
    <t>ARNAVUTLUK</t>
  </si>
  <si>
    <t>BOSNA-HERSEK</t>
  </si>
  <si>
    <t>BİRLEŞİK KRALLIK</t>
  </si>
  <si>
    <t>KARADAĞ</t>
  </si>
  <si>
    <t>KKTC</t>
  </si>
  <si>
    <t>KOSOVA</t>
  </si>
  <si>
    <t>KUZEY MAKEDONYA</t>
  </si>
  <si>
    <t>NORVEÇ</t>
  </si>
  <si>
    <t>SIRBİSTAN</t>
  </si>
  <si>
    <t>İSVİÇRE</t>
  </si>
  <si>
    <t>Kuzey Amerika Serbest Ticaret</t>
  </si>
  <si>
    <t>BİRLEŞİK DEVLETLER</t>
  </si>
  <si>
    <t>KANADA</t>
  </si>
  <si>
    <t>Okyanusya Ülkeleri</t>
  </si>
  <si>
    <t>AVUSTRALYA</t>
  </si>
  <si>
    <t>YENI ZELANDA</t>
  </si>
  <si>
    <t>Ortadoğu Ülkeleri</t>
  </si>
  <si>
    <t>BAHREYN</t>
  </si>
  <si>
    <t>BİRLEŞİK ARAP EMİRLİKLERİ</t>
  </si>
  <si>
    <t>IRAK</t>
  </si>
  <si>
    <t>KATAR</t>
  </si>
  <si>
    <t>KUVEYT</t>
  </si>
  <si>
    <t>LÜBNAN</t>
  </si>
  <si>
    <t>SURİYE</t>
  </si>
  <si>
    <t>SUUDİ ARABİSTAN</t>
  </si>
  <si>
    <t>UMMAN</t>
  </si>
  <si>
    <t>ÜRDÜN</t>
  </si>
  <si>
    <t>İRAN (İSLAM CUM.)</t>
  </si>
  <si>
    <t>İŞGAL ALT.FİLİSTİN T</t>
  </si>
  <si>
    <t>Serbest Bölgeler</t>
  </si>
  <si>
    <t>BURSA SERBEST BÖLG.</t>
  </si>
  <si>
    <t>Uzakdoğu Ülkeleri</t>
  </si>
  <si>
    <t>GÜNEY KORE CUMHURİYE</t>
  </si>
  <si>
    <t>HONG KONG</t>
  </si>
  <si>
    <t>JAPONYA</t>
  </si>
  <si>
    <t>MALEZYA</t>
  </si>
  <si>
    <t>Toplam</t>
  </si>
  <si>
    <t>ÜLKELER BAZINDA TÜRKİYE GENELİ SİYAH ZEYTİN İHRACAT RAPORU</t>
  </si>
  <si>
    <t>MİKTAR 
DEĞİŞİM 
(%)</t>
  </si>
  <si>
    <t>TUTAR 
DEĞİŞİM 
(%)</t>
  </si>
  <si>
    <t>01.10.2024 - 31.10.2024
MİKTAR 
(KG)</t>
  </si>
  <si>
    <t>01.10.2024 - 31.10.2024
TUTAR 
($)</t>
  </si>
  <si>
    <t>01.10.2025 - 31.10.2025
MİKTAR 
(KG)</t>
  </si>
  <si>
    <t>01.10.2025 - 31.10.2025
TUTAR 
($)</t>
  </si>
  <si>
    <t>Toplam Afrika Ülkeleri</t>
  </si>
  <si>
    <t>Toplam Avrupa Birliği Ülkeleri</t>
  </si>
  <si>
    <t>Toplam Bağımsız Devletler Topluluğu</t>
  </si>
  <si>
    <t>Toplam Diğer Amerikan Ülkeleri</t>
  </si>
  <si>
    <t>Toplam Diğer Asya Ülkeleri</t>
  </si>
  <si>
    <t>Toplam Diğer Avrupa Ülkeleri</t>
  </si>
  <si>
    <t>Toplam Kuzey Amerika Serbest Ticaret</t>
  </si>
  <si>
    <t>Toplam Okyanusya Ülkeleri</t>
  </si>
  <si>
    <t>Toplam Ortadoğu Ülkeleri</t>
  </si>
  <si>
    <t>Toplam Serbest Bölgeler</t>
  </si>
  <si>
    <t>Toplam Uzakdoğu Ülkeleri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</si>
</sst>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##0"/>
  </numFmts>
  <fonts count="21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8"/>
      <color theme="3"/>
      <name val="Aptos Display"/>
      <family val="2"/>
      <charset val="162"/>
      <scheme val="major"/>
    </font>
    <font>
      <b/>
      <sz val="15"/>
      <color theme="3"/>
      <name val="Aptos Narrow"/>
      <family val="2"/>
      <charset val="162"/>
      <scheme val="minor"/>
    </font>
    <font>
      <b/>
      <sz val="13"/>
      <color theme="3"/>
      <name val="Aptos Narrow"/>
      <family val="2"/>
      <charset val="162"/>
      <scheme val="minor"/>
    </font>
    <font>
      <b/>
      <sz val="11"/>
      <color theme="3"/>
      <name val="Aptos Narrow"/>
      <family val="2"/>
      <charset val="162"/>
      <scheme val="minor"/>
    </font>
    <font>
      <sz val="11"/>
      <color rgb="FF006100"/>
      <name val="Aptos Narrow"/>
      <family val="2"/>
      <charset val="162"/>
      <scheme val="minor"/>
    </font>
    <font>
      <sz val="11"/>
      <color rgb="FF9C0006"/>
      <name val="Aptos Narrow"/>
      <family val="2"/>
      <charset val="162"/>
      <scheme val="minor"/>
    </font>
    <font>
      <sz val="11"/>
      <color rgb="FF9C5700"/>
      <name val="Aptos Narrow"/>
      <family val="2"/>
      <charset val="162"/>
      <scheme val="minor"/>
    </font>
    <font>
      <sz val="11"/>
      <color rgb="FF3F3F76"/>
      <name val="Aptos Narrow"/>
      <family val="2"/>
      <charset val="162"/>
      <scheme val="minor"/>
    </font>
    <font>
      <b/>
      <sz val="11"/>
      <color rgb="FF3F3F3F"/>
      <name val="Aptos Narrow"/>
      <family val="2"/>
      <charset val="162"/>
      <scheme val="minor"/>
    </font>
    <font>
      <b/>
      <sz val="11"/>
      <color rgb="FFFA7D00"/>
      <name val="Aptos Narrow"/>
      <family val="2"/>
      <charset val="162"/>
      <scheme val="minor"/>
    </font>
    <font>
      <sz val="11"/>
      <color rgb="FFFA7D00"/>
      <name val="Aptos Narrow"/>
      <family val="2"/>
      <charset val="162"/>
      <scheme val="minor"/>
    </font>
    <font>
      <b/>
      <sz val="11"/>
      <color theme="0"/>
      <name val="Aptos Narrow"/>
      <family val="2"/>
      <charset val="162"/>
      <scheme val="minor"/>
    </font>
    <font>
      <sz val="11"/>
      <color rgb="FFFF0000"/>
      <name val="Aptos Narrow"/>
      <family val="2"/>
      <charset val="162"/>
      <scheme val="minor"/>
    </font>
    <font>
      <i/>
      <sz val="11"/>
      <color rgb="FF7F7F7F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0"/>
      <name val="Aptos Narrow"/>
      <family val="2"/>
      <charset val="162"/>
      <scheme val="minor"/>
    </font>
    <font>
      <sz val="10"/>
      <color indexed="12"/>
      <name val="Arial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CFFE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3" fontId="19" fillId="0" borderId="10" xfId="0" applyNumberFormat="1" applyFont="1" applyBorder="1" applyAlignment="1">
      <alignment horizontal="center" vertical="center" wrapText="1"/>
    </xf>
    <xf numFmtId="3" fontId="19" fillId="0" borderId="10" xfId="0" applyNumberFormat="1" applyFont="1" applyBorder="1" applyAlignment="1">
      <alignment horizontal="left" vertical="center" wrapText="1"/>
    </xf>
    <xf numFmtId="3" fontId="19" fillId="0" borderId="10" xfId="0" applyNumberFormat="1" applyFont="1" applyBorder="1" applyAlignment="1">
      <alignment horizontal="right" vertical="center" wrapText="1"/>
    </xf>
    <xf numFmtId="0" fontId="20" fillId="33" borderId="10" xfId="0" applyNumberFormat="1" applyFont="1" applyFill="1" applyBorder="1" applyAlignment="1" applyProtection="1">
      <alignment horizontal="left" vertical="center"/>
    </xf>
    <xf numFmtId="3" fontId="20" fillId="33" borderId="10" xfId="0" applyNumberFormat="1" applyFont="1" applyFill="1" applyBorder="1" applyAlignment="1" applyProtection="1">
      <alignment horizontal="right" vertical="center"/>
    </xf>
    <xf numFmtId="169" fontId="20" fillId="33" borderId="10" xfId="0" applyNumberFormat="1" applyFont="1" applyFill="1" applyBorder="1" applyAlignment="1" applyProtection="1">
      <alignment horizontal="right" vertical="center"/>
    </xf>
    <xf numFmtId="0" fontId="20" fillId="0" borderId="10" xfId="0" applyNumberFormat="1" applyFont="1" applyFill="1" applyBorder="1" applyAlignment="1" applyProtection="1">
      <alignment horizontal="left" vertical="center"/>
    </xf>
    <xf numFmtId="3" fontId="20" fillId="0" borderId="10" xfId="0" applyNumberFormat="1" applyFont="1" applyFill="1" applyBorder="1" applyAlignment="1" applyProtection="1">
      <alignment horizontal="right" vertical="center"/>
    </xf>
    <xf numFmtId="169" fontId="20" fillId="0" borderId="10" xfId="0" applyNumberFormat="1" applyFont="1" applyFill="1" applyBorder="1" applyAlignment="1" applyProtection="1">
      <alignment horizontal="right" vertical="center"/>
    </xf>
    <xf numFmtId="3" fontId="19" fillId="34" borderId="10" xfId="0" applyNumberFormat="1" applyFont="1" applyFill="1" applyBorder="1" applyAlignment="1">
      <alignment horizontal="right" vertical="center"/>
    </xf>
    <xf numFmtId="3" fontId="19" fillId="34" borderId="10" xfId="0" applyNumberFormat="1" applyFont="1" applyFill="1" applyBorder="1" applyAlignment="1" applyProtection="1">
      <alignment horizontal="left" vertical="center"/>
    </xf>
    <xf numFmtId="0" fontId="19" fillId="34" borderId="10" xfId="0" applyNumberFormat="1" applyFont="1" applyFill="1" applyBorder="1" applyAlignment="1" applyProtection="1">
      <alignment horizontal="left" vertical="center"/>
    </xf>
    <xf numFmtId="3" fontId="19" fillId="34" borderId="10" xfId="0" applyNumberFormat="1" applyFont="1" applyFill="1" applyBorder="1" applyAlignment="1" applyProtection="1">
      <alignment horizontal="right" vertical="center"/>
    </xf>
    <xf numFmtId="0" fontId="19" fillId="35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9" fontId="19" fillId="35" borderId="10" xfId="0" applyNumberFormat="1" applyFont="1" applyFill="1" applyBorder="1" applyAlignment="1" applyProtection="1">
      <alignment horizontal="right" vertical="center" wrapText="1"/>
    </xf>
  </cellXfs>
  <cellStyles count="43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Hyperlink" xfId="42" xr:uid="{0565E779-6096-4DEB-B02E-0DD8C10C6E74}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LK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LK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FF0D4-F2CE-4DDD-9069-C06A100EF2B1}">
  <dimension ref="A1:H103"/>
  <sheetViews>
    <sheetView tabSelected="1" workbookViewId="0">
      <selection activeCell="M90" sqref="M90"/>
    </sheetView>
  </sheetViews>
  <sheetFormatPr defaultRowHeight="15" outlineLevelRow="2" x14ac:dyDescent="0.25"/>
  <cols>
    <col min="1" max="1" width="37.28515625" style="1" bestFit="1" customWidth="1"/>
    <col min="2" max="2" width="27.42578125" style="1" bestFit="1" customWidth="1"/>
    <col min="3" max="3" width="11.28515625" style="1" bestFit="1" customWidth="1"/>
    <col min="4" max="4" width="12.7109375" style="1" bestFit="1" customWidth="1"/>
    <col min="5" max="5" width="11.28515625" style="1" bestFit="1" customWidth="1"/>
    <col min="6" max="6" width="12.7109375" style="1" bestFit="1" customWidth="1"/>
    <col min="7" max="8" width="8.85546875" style="1" bestFit="1" customWidth="1"/>
    <col min="9" max="16384" width="9.140625" style="1"/>
  </cols>
  <sheetData>
    <row r="1" spans="1:8" ht="15" customHeight="1" x14ac:dyDescent="0.25">
      <c r="A1" s="2" t="s">
        <v>0</v>
      </c>
      <c r="B1" s="2"/>
      <c r="C1" s="2"/>
      <c r="D1" s="2"/>
      <c r="E1" s="2"/>
      <c r="F1" s="2"/>
      <c r="G1" s="2"/>
      <c r="H1" s="2"/>
    </row>
    <row r="2" spans="1:8" ht="15.75" customHeight="1" x14ac:dyDescent="0.25">
      <c r="A2" s="2" t="s">
        <v>103</v>
      </c>
      <c r="B2" s="2"/>
      <c r="C2" s="2"/>
      <c r="D2" s="2"/>
      <c r="E2" s="2"/>
      <c r="F2" s="2"/>
      <c r="G2" s="2"/>
      <c r="H2" s="2"/>
    </row>
    <row r="3" spans="1:8" ht="51" x14ac:dyDescent="0.25">
      <c r="A3" s="3" t="s">
        <v>1</v>
      </c>
      <c r="B3" s="3" t="s">
        <v>2</v>
      </c>
      <c r="C3" s="4" t="s">
        <v>106</v>
      </c>
      <c r="D3" s="4" t="s">
        <v>107</v>
      </c>
      <c r="E3" s="4" t="s">
        <v>108</v>
      </c>
      <c r="F3" s="4" t="s">
        <v>109</v>
      </c>
      <c r="G3" s="4" t="s">
        <v>104</v>
      </c>
      <c r="H3" s="4" t="s">
        <v>105</v>
      </c>
    </row>
    <row r="4" spans="1:8" outlineLevel="2" x14ac:dyDescent="0.25">
      <c r="A4" s="5" t="s">
        <v>3</v>
      </c>
      <c r="B4" s="5" t="s">
        <v>4</v>
      </c>
      <c r="C4" s="6">
        <v>207.5</v>
      </c>
      <c r="D4" s="6">
        <v>1021.67</v>
      </c>
      <c r="E4" s="6"/>
      <c r="F4" s="6"/>
      <c r="G4" s="7">
        <v>-100</v>
      </c>
      <c r="H4" s="7">
        <v>-100</v>
      </c>
    </row>
    <row r="5" spans="1:8" outlineLevel="2" x14ac:dyDescent="0.25">
      <c r="A5" s="8" t="s">
        <v>3</v>
      </c>
      <c r="B5" s="8" t="s">
        <v>5</v>
      </c>
      <c r="C5" s="9">
        <v>13</v>
      </c>
      <c r="D5" s="9">
        <v>18.09</v>
      </c>
      <c r="E5" s="9"/>
      <c r="F5" s="9"/>
      <c r="G5" s="10">
        <v>-100</v>
      </c>
      <c r="H5" s="10">
        <v>-100</v>
      </c>
    </row>
    <row r="6" spans="1:8" outlineLevel="2" x14ac:dyDescent="0.25">
      <c r="A6" s="5" t="s">
        <v>3</v>
      </c>
      <c r="B6" s="5" t="s">
        <v>6</v>
      </c>
      <c r="C6" s="6"/>
      <c r="D6" s="6"/>
      <c r="E6" s="6">
        <v>2500</v>
      </c>
      <c r="F6" s="6">
        <v>15700.24</v>
      </c>
      <c r="G6" s="7">
        <v>0</v>
      </c>
      <c r="H6" s="7">
        <v>0</v>
      </c>
    </row>
    <row r="7" spans="1:8" outlineLevel="2" x14ac:dyDescent="0.25">
      <c r="A7" s="8" t="s">
        <v>3</v>
      </c>
      <c r="B7" s="8" t="s">
        <v>7</v>
      </c>
      <c r="C7" s="9"/>
      <c r="D7" s="9"/>
      <c r="E7" s="9">
        <v>350</v>
      </c>
      <c r="F7" s="9">
        <v>1940</v>
      </c>
      <c r="G7" s="10">
        <v>0</v>
      </c>
      <c r="H7" s="10">
        <v>0</v>
      </c>
    </row>
    <row r="8" spans="1:8" outlineLevel="2" x14ac:dyDescent="0.25">
      <c r="A8" s="5" t="s">
        <v>3</v>
      </c>
      <c r="B8" s="5" t="s">
        <v>8</v>
      </c>
      <c r="C8" s="6">
        <v>50</v>
      </c>
      <c r="D8" s="6">
        <v>2084.04</v>
      </c>
      <c r="E8" s="6">
        <v>3374</v>
      </c>
      <c r="F8" s="6">
        <v>6979.99</v>
      </c>
      <c r="G8" s="7">
        <v>6648</v>
      </c>
      <c r="H8" s="7">
        <v>234.92591313026622</v>
      </c>
    </row>
    <row r="9" spans="1:8" outlineLevel="2" x14ac:dyDescent="0.25">
      <c r="A9" s="8" t="s">
        <v>3</v>
      </c>
      <c r="B9" s="8" t="s">
        <v>9</v>
      </c>
      <c r="C9" s="9"/>
      <c r="D9" s="9"/>
      <c r="E9" s="9">
        <v>92</v>
      </c>
      <c r="F9" s="9">
        <v>389.54</v>
      </c>
      <c r="G9" s="10">
        <v>0</v>
      </c>
      <c r="H9" s="10">
        <v>0</v>
      </c>
    </row>
    <row r="10" spans="1:8" outlineLevel="2" x14ac:dyDescent="0.25">
      <c r="A10" s="5" t="s">
        <v>3</v>
      </c>
      <c r="B10" s="5" t="s">
        <v>10</v>
      </c>
      <c r="C10" s="6"/>
      <c r="D10" s="6"/>
      <c r="E10" s="6">
        <v>97.2</v>
      </c>
      <c r="F10" s="6">
        <v>263.87</v>
      </c>
      <c r="G10" s="7">
        <v>0</v>
      </c>
      <c r="H10" s="7">
        <v>0</v>
      </c>
    </row>
    <row r="11" spans="1:8" outlineLevel="2" x14ac:dyDescent="0.25">
      <c r="A11" s="8" t="s">
        <v>3</v>
      </c>
      <c r="B11" s="8" t="s">
        <v>11</v>
      </c>
      <c r="C11" s="9">
        <v>600</v>
      </c>
      <c r="D11" s="9">
        <v>1936.68</v>
      </c>
      <c r="E11" s="9"/>
      <c r="F11" s="9"/>
      <c r="G11" s="10">
        <v>-100</v>
      </c>
      <c r="H11" s="10">
        <v>-100</v>
      </c>
    </row>
    <row r="12" spans="1:8" outlineLevel="2" x14ac:dyDescent="0.25">
      <c r="A12" s="5" t="s">
        <v>3</v>
      </c>
      <c r="B12" s="5" t="s">
        <v>12</v>
      </c>
      <c r="C12" s="6">
        <v>200</v>
      </c>
      <c r="D12" s="6">
        <v>309.44</v>
      </c>
      <c r="E12" s="6"/>
      <c r="F12" s="6"/>
      <c r="G12" s="7">
        <v>-100</v>
      </c>
      <c r="H12" s="7">
        <v>-100</v>
      </c>
    </row>
    <row r="13" spans="1:8" outlineLevel="2" x14ac:dyDescent="0.25">
      <c r="A13" s="8" t="s">
        <v>3</v>
      </c>
      <c r="B13" s="8" t="s">
        <v>13</v>
      </c>
      <c r="C13" s="9">
        <v>1625</v>
      </c>
      <c r="D13" s="9">
        <v>10549.11</v>
      </c>
      <c r="E13" s="9"/>
      <c r="F13" s="9"/>
      <c r="G13" s="10">
        <v>-100</v>
      </c>
      <c r="H13" s="10">
        <v>-100</v>
      </c>
    </row>
    <row r="14" spans="1:8" outlineLevel="2" x14ac:dyDescent="0.25">
      <c r="A14" s="5" t="s">
        <v>3</v>
      </c>
      <c r="B14" s="5" t="s">
        <v>14</v>
      </c>
      <c r="C14" s="6">
        <v>64140</v>
      </c>
      <c r="D14" s="6">
        <v>120751.16</v>
      </c>
      <c r="E14" s="6">
        <v>121745.88</v>
      </c>
      <c r="F14" s="6">
        <v>355548.96</v>
      </c>
      <c r="G14" s="7">
        <v>89.81272217025257</v>
      </c>
      <c r="H14" s="7">
        <v>194.44765582376186</v>
      </c>
    </row>
    <row r="15" spans="1:8" outlineLevel="2" x14ac:dyDescent="0.25">
      <c r="A15" s="8" t="s">
        <v>3</v>
      </c>
      <c r="B15" s="8" t="s">
        <v>15</v>
      </c>
      <c r="C15" s="9"/>
      <c r="D15" s="9"/>
      <c r="E15" s="9">
        <v>200</v>
      </c>
      <c r="F15" s="9">
        <v>539.53</v>
      </c>
      <c r="G15" s="10">
        <v>0</v>
      </c>
      <c r="H15" s="10">
        <v>0</v>
      </c>
    </row>
    <row r="16" spans="1:8" outlineLevel="2" x14ac:dyDescent="0.25">
      <c r="A16" s="5" t="s">
        <v>3</v>
      </c>
      <c r="B16" s="5" t="s">
        <v>16</v>
      </c>
      <c r="C16" s="6">
        <v>10</v>
      </c>
      <c r="D16" s="6">
        <v>39.68</v>
      </c>
      <c r="E16" s="6"/>
      <c r="F16" s="6"/>
      <c r="G16" s="7">
        <v>-100</v>
      </c>
      <c r="H16" s="7">
        <v>-100</v>
      </c>
    </row>
    <row r="17" spans="1:8" outlineLevel="2" x14ac:dyDescent="0.25">
      <c r="A17" s="8" t="s">
        <v>3</v>
      </c>
      <c r="B17" s="8" t="s">
        <v>17</v>
      </c>
      <c r="C17" s="9">
        <v>35</v>
      </c>
      <c r="D17" s="9">
        <v>934.49</v>
      </c>
      <c r="E17" s="9">
        <v>300</v>
      </c>
      <c r="F17" s="9">
        <v>1307.9100000000001</v>
      </c>
      <c r="G17" s="10">
        <v>757.14285714285711</v>
      </c>
      <c r="H17" s="10">
        <v>39.959764149429105</v>
      </c>
    </row>
    <row r="18" spans="1:8" outlineLevel="2" x14ac:dyDescent="0.25">
      <c r="A18" s="5" t="s">
        <v>3</v>
      </c>
      <c r="B18" s="5" t="s">
        <v>18</v>
      </c>
      <c r="C18" s="6">
        <v>492</v>
      </c>
      <c r="D18" s="6">
        <v>2439.42</v>
      </c>
      <c r="E18" s="6"/>
      <c r="F18" s="6"/>
      <c r="G18" s="7">
        <v>-100</v>
      </c>
      <c r="H18" s="7">
        <v>-100</v>
      </c>
    </row>
    <row r="19" spans="1:8" outlineLevel="2" x14ac:dyDescent="0.25">
      <c r="A19" s="8" t="s">
        <v>3</v>
      </c>
      <c r="B19" s="8" t="s">
        <v>19</v>
      </c>
      <c r="C19" s="9">
        <v>78</v>
      </c>
      <c r="D19" s="9">
        <v>293.51</v>
      </c>
      <c r="E19" s="9">
        <v>954</v>
      </c>
      <c r="F19" s="9">
        <v>3865.2</v>
      </c>
      <c r="G19" s="10">
        <v>1123.0769230769231</v>
      </c>
      <c r="H19" s="10">
        <v>1216.8886920377499</v>
      </c>
    </row>
    <row r="20" spans="1:8" outlineLevel="2" x14ac:dyDescent="0.25">
      <c r="A20" s="5" t="s">
        <v>3</v>
      </c>
      <c r="B20" s="5" t="s">
        <v>20</v>
      </c>
      <c r="C20" s="6"/>
      <c r="D20" s="6"/>
      <c r="E20" s="6">
        <v>6148</v>
      </c>
      <c r="F20" s="6">
        <v>27777.360000000001</v>
      </c>
      <c r="G20" s="7">
        <v>0</v>
      </c>
      <c r="H20" s="7">
        <v>0</v>
      </c>
    </row>
    <row r="21" spans="1:8" outlineLevel="2" x14ac:dyDescent="0.25">
      <c r="A21" s="8" t="s">
        <v>3</v>
      </c>
      <c r="B21" s="8" t="s">
        <v>21</v>
      </c>
      <c r="C21" s="9"/>
      <c r="D21" s="9"/>
      <c r="E21" s="9">
        <v>102</v>
      </c>
      <c r="F21" s="9">
        <v>224.03</v>
      </c>
      <c r="G21" s="10">
        <v>0</v>
      </c>
      <c r="H21" s="10">
        <v>0</v>
      </c>
    </row>
    <row r="22" spans="1:8" outlineLevel="2" x14ac:dyDescent="0.25">
      <c r="A22" s="5" t="s">
        <v>3</v>
      </c>
      <c r="B22" s="5" t="s">
        <v>22</v>
      </c>
      <c r="C22" s="6">
        <v>540</v>
      </c>
      <c r="D22" s="6">
        <v>2185.48</v>
      </c>
      <c r="E22" s="6"/>
      <c r="F22" s="6"/>
      <c r="G22" s="7">
        <v>-100</v>
      </c>
      <c r="H22" s="7">
        <v>-100</v>
      </c>
    </row>
    <row r="23" spans="1:8" outlineLevel="2" x14ac:dyDescent="0.25">
      <c r="A23" s="8" t="s">
        <v>3</v>
      </c>
      <c r="B23" s="8" t="s">
        <v>23</v>
      </c>
      <c r="C23" s="9"/>
      <c r="D23" s="9"/>
      <c r="E23" s="9">
        <v>2286.998</v>
      </c>
      <c r="F23" s="9">
        <v>5880.16</v>
      </c>
      <c r="G23" s="10">
        <v>0</v>
      </c>
      <c r="H23" s="10">
        <v>0</v>
      </c>
    </row>
    <row r="24" spans="1:8" outlineLevel="1" x14ac:dyDescent="0.25">
      <c r="A24" s="12" t="s">
        <v>110</v>
      </c>
      <c r="B24" s="13"/>
      <c r="C24" s="14">
        <f>SUBTOTAL(9,C4:C23)</f>
        <v>67990.5</v>
      </c>
      <c r="D24" s="14">
        <f>SUBTOTAL(9,D4:D23)</f>
        <v>142562.77000000002</v>
      </c>
      <c r="E24" s="14">
        <f>SUBTOTAL(9,E4:E23)</f>
        <v>138150.07800000001</v>
      </c>
      <c r="F24" s="14">
        <f>SUBTOTAL(9,F4:F23)</f>
        <v>420416.79000000004</v>
      </c>
      <c r="G24" s="11">
        <f>(E24/C24-1)*100</f>
        <v>103.19026628720192</v>
      </c>
      <c r="H24" s="11">
        <f>(F24/D24-1)*100</f>
        <v>194.89942570560319</v>
      </c>
    </row>
    <row r="25" spans="1:8" outlineLevel="2" x14ac:dyDescent="0.25">
      <c r="A25" s="5" t="s">
        <v>24</v>
      </c>
      <c r="B25" s="5" t="s">
        <v>25</v>
      </c>
      <c r="C25" s="6">
        <v>1236515.8999999999</v>
      </c>
      <c r="D25" s="6">
        <v>5361734.8899999997</v>
      </c>
      <c r="E25" s="6">
        <v>1326110.6200000001</v>
      </c>
      <c r="F25" s="6">
        <v>5792632.6500000004</v>
      </c>
      <c r="G25" s="7">
        <v>7.2457394199298379</v>
      </c>
      <c r="H25" s="7">
        <v>8.036536099605641</v>
      </c>
    </row>
    <row r="26" spans="1:8" outlineLevel="2" x14ac:dyDescent="0.25">
      <c r="A26" s="8" t="s">
        <v>24</v>
      </c>
      <c r="B26" s="8" t="s">
        <v>26</v>
      </c>
      <c r="C26" s="9">
        <v>39820.839999999997</v>
      </c>
      <c r="D26" s="9">
        <v>180306.67</v>
      </c>
      <c r="E26" s="9">
        <v>103738.78</v>
      </c>
      <c r="F26" s="9">
        <v>485536.6</v>
      </c>
      <c r="G26" s="10">
        <v>160.51379127110329</v>
      </c>
      <c r="H26" s="10">
        <v>169.28377081114076</v>
      </c>
    </row>
    <row r="27" spans="1:8" outlineLevel="2" x14ac:dyDescent="0.25">
      <c r="A27" s="5" t="s">
        <v>24</v>
      </c>
      <c r="B27" s="5" t="s">
        <v>27</v>
      </c>
      <c r="C27" s="6">
        <v>69582.84</v>
      </c>
      <c r="D27" s="6">
        <v>304356.38</v>
      </c>
      <c r="E27" s="6">
        <v>30448.560000000001</v>
      </c>
      <c r="F27" s="6">
        <v>173065.60000000001</v>
      </c>
      <c r="G27" s="7">
        <v>-56.241280177698989</v>
      </c>
      <c r="H27" s="7">
        <v>-43.137186741411497</v>
      </c>
    </row>
    <row r="28" spans="1:8" outlineLevel="2" x14ac:dyDescent="0.25">
      <c r="A28" s="8" t="s">
        <v>24</v>
      </c>
      <c r="B28" s="8" t="s">
        <v>28</v>
      </c>
      <c r="C28" s="9">
        <v>474731.09</v>
      </c>
      <c r="D28" s="9">
        <v>939640.22</v>
      </c>
      <c r="E28" s="9">
        <v>386433.71</v>
      </c>
      <c r="F28" s="9">
        <v>812324.42</v>
      </c>
      <c r="G28" s="10">
        <v>-18.599451744354894</v>
      </c>
      <c r="H28" s="10">
        <v>-13.549420010991009</v>
      </c>
    </row>
    <row r="29" spans="1:8" outlineLevel="2" x14ac:dyDescent="0.25">
      <c r="A29" s="5" t="s">
        <v>24</v>
      </c>
      <c r="B29" s="5" t="s">
        <v>29</v>
      </c>
      <c r="C29" s="6">
        <v>16332.84</v>
      </c>
      <c r="D29" s="6">
        <v>72772.69</v>
      </c>
      <c r="E29" s="6">
        <v>24507.9</v>
      </c>
      <c r="F29" s="6">
        <v>120268.26</v>
      </c>
      <c r="G29" s="7">
        <v>50.052899556966217</v>
      </c>
      <c r="H29" s="7">
        <v>65.265651166667041</v>
      </c>
    </row>
    <row r="30" spans="1:8" outlineLevel="2" x14ac:dyDescent="0.25">
      <c r="A30" s="8" t="s">
        <v>24</v>
      </c>
      <c r="B30" s="8" t="s">
        <v>30</v>
      </c>
      <c r="C30" s="9">
        <v>40</v>
      </c>
      <c r="D30" s="9">
        <v>171.41</v>
      </c>
      <c r="E30" s="9"/>
      <c r="F30" s="9"/>
      <c r="G30" s="10">
        <v>-100</v>
      </c>
      <c r="H30" s="10">
        <v>-100</v>
      </c>
    </row>
    <row r="31" spans="1:8" outlineLevel="2" x14ac:dyDescent="0.25">
      <c r="A31" s="5" t="s">
        <v>24</v>
      </c>
      <c r="B31" s="5" t="s">
        <v>31</v>
      </c>
      <c r="C31" s="6">
        <v>66070.820000000007</v>
      </c>
      <c r="D31" s="6">
        <v>327615.87</v>
      </c>
      <c r="E31" s="6">
        <v>91584.48</v>
      </c>
      <c r="F31" s="6">
        <v>376128.95</v>
      </c>
      <c r="G31" s="7">
        <v>38.61562487040419</v>
      </c>
      <c r="H31" s="7">
        <v>14.807915135490848</v>
      </c>
    </row>
    <row r="32" spans="1:8" outlineLevel="2" x14ac:dyDescent="0.25">
      <c r="A32" s="8" t="s">
        <v>24</v>
      </c>
      <c r="B32" s="8" t="s">
        <v>32</v>
      </c>
      <c r="C32" s="9">
        <v>143633.09</v>
      </c>
      <c r="D32" s="9">
        <v>563616.9</v>
      </c>
      <c r="E32" s="9">
        <v>106431.12</v>
      </c>
      <c r="F32" s="9">
        <v>431863.62</v>
      </c>
      <c r="G32" s="10">
        <v>-25.900696002571554</v>
      </c>
      <c r="H32" s="10">
        <v>-23.376389174987484</v>
      </c>
    </row>
    <row r="33" spans="1:8" outlineLevel="2" x14ac:dyDescent="0.25">
      <c r="A33" s="5" t="s">
        <v>24</v>
      </c>
      <c r="B33" s="5" t="s">
        <v>33</v>
      </c>
      <c r="C33" s="6">
        <v>17124</v>
      </c>
      <c r="D33" s="6">
        <v>30921.19</v>
      </c>
      <c r="E33" s="6">
        <v>414</v>
      </c>
      <c r="F33" s="6">
        <v>1188.79</v>
      </c>
      <c r="G33" s="7">
        <v>-97.582340574632099</v>
      </c>
      <c r="H33" s="7">
        <v>-96.155419632944273</v>
      </c>
    </row>
    <row r="34" spans="1:8" outlineLevel="2" x14ac:dyDescent="0.25">
      <c r="A34" s="8" t="s">
        <v>24</v>
      </c>
      <c r="B34" s="8" t="s">
        <v>34</v>
      </c>
      <c r="C34" s="9"/>
      <c r="D34" s="9"/>
      <c r="E34" s="9">
        <v>750</v>
      </c>
      <c r="F34" s="9">
        <v>2890.16</v>
      </c>
      <c r="G34" s="10">
        <v>0</v>
      </c>
      <c r="H34" s="10">
        <v>0</v>
      </c>
    </row>
    <row r="35" spans="1:8" outlineLevel="2" x14ac:dyDescent="0.25">
      <c r="A35" s="5" t="s">
        <v>24</v>
      </c>
      <c r="B35" s="5" t="s">
        <v>35</v>
      </c>
      <c r="C35" s="6"/>
      <c r="D35" s="6"/>
      <c r="E35" s="6">
        <v>486</v>
      </c>
      <c r="F35" s="6">
        <v>3236.26</v>
      </c>
      <c r="G35" s="7">
        <v>0</v>
      </c>
      <c r="H35" s="7">
        <v>0</v>
      </c>
    </row>
    <row r="36" spans="1:8" outlineLevel="2" x14ac:dyDescent="0.25">
      <c r="A36" s="8" t="s">
        <v>24</v>
      </c>
      <c r="B36" s="8" t="s">
        <v>36</v>
      </c>
      <c r="C36" s="9"/>
      <c r="D36" s="9"/>
      <c r="E36" s="9">
        <v>64.8</v>
      </c>
      <c r="F36" s="9">
        <v>181.86</v>
      </c>
      <c r="G36" s="10">
        <v>0</v>
      </c>
      <c r="H36" s="10">
        <v>0</v>
      </c>
    </row>
    <row r="37" spans="1:8" outlineLevel="2" x14ac:dyDescent="0.25">
      <c r="A37" s="5" t="s">
        <v>24</v>
      </c>
      <c r="B37" s="5" t="s">
        <v>37</v>
      </c>
      <c r="C37" s="6">
        <v>1402111.49</v>
      </c>
      <c r="D37" s="6">
        <v>2466512.85</v>
      </c>
      <c r="E37" s="6">
        <v>1368831.27</v>
      </c>
      <c r="F37" s="6">
        <v>2664922.92</v>
      </c>
      <c r="G37" s="7">
        <v>-2.3735787230443401</v>
      </c>
      <c r="H37" s="7">
        <v>8.0441531046554182</v>
      </c>
    </row>
    <row r="38" spans="1:8" outlineLevel="2" x14ac:dyDescent="0.25">
      <c r="A38" s="8" t="s">
        <v>24</v>
      </c>
      <c r="B38" s="8" t="s">
        <v>38</v>
      </c>
      <c r="C38" s="9">
        <v>8347.5</v>
      </c>
      <c r="D38" s="9">
        <v>32757.49</v>
      </c>
      <c r="E38" s="9">
        <v>930</v>
      </c>
      <c r="F38" s="9">
        <v>3966.55</v>
      </c>
      <c r="G38" s="10">
        <v>-88.858939802336025</v>
      </c>
      <c r="H38" s="10">
        <v>-87.89116626457033</v>
      </c>
    </row>
    <row r="39" spans="1:8" outlineLevel="2" x14ac:dyDescent="0.25">
      <c r="A39" s="5" t="s">
        <v>24</v>
      </c>
      <c r="B39" s="5" t="s">
        <v>39</v>
      </c>
      <c r="C39" s="6">
        <v>3129.6</v>
      </c>
      <c r="D39" s="6">
        <v>8334.15</v>
      </c>
      <c r="E39" s="6"/>
      <c r="F39" s="6"/>
      <c r="G39" s="7">
        <v>-100</v>
      </c>
      <c r="H39" s="7">
        <v>-100</v>
      </c>
    </row>
    <row r="40" spans="1:8" outlineLevel="2" x14ac:dyDescent="0.25">
      <c r="A40" s="8" t="s">
        <v>24</v>
      </c>
      <c r="B40" s="8" t="s">
        <v>40</v>
      </c>
      <c r="C40" s="9">
        <v>65201.7</v>
      </c>
      <c r="D40" s="9">
        <v>81417.539999999994</v>
      </c>
      <c r="E40" s="9">
        <v>38640</v>
      </c>
      <c r="F40" s="9">
        <v>51118.76</v>
      </c>
      <c r="G40" s="10">
        <v>-40.73774150060504</v>
      </c>
      <c r="H40" s="10">
        <v>-37.214069597288244</v>
      </c>
    </row>
    <row r="41" spans="1:8" outlineLevel="2" x14ac:dyDescent="0.25">
      <c r="A41" s="5" t="s">
        <v>24</v>
      </c>
      <c r="B41" s="5" t="s">
        <v>41</v>
      </c>
      <c r="C41" s="6">
        <v>45088.18</v>
      </c>
      <c r="D41" s="6">
        <v>172847.84</v>
      </c>
      <c r="E41" s="6">
        <v>62925.56</v>
      </c>
      <c r="F41" s="6">
        <v>263739.13</v>
      </c>
      <c r="G41" s="7">
        <v>39.561100048837631</v>
      </c>
      <c r="H41" s="7">
        <v>52.584568022371585</v>
      </c>
    </row>
    <row r="42" spans="1:8" outlineLevel="2" x14ac:dyDescent="0.25">
      <c r="A42" s="8" t="s">
        <v>24</v>
      </c>
      <c r="B42" s="8" t="s">
        <v>42</v>
      </c>
      <c r="C42" s="9">
        <v>937.2</v>
      </c>
      <c r="D42" s="9">
        <v>2900.56</v>
      </c>
      <c r="E42" s="9">
        <v>1260</v>
      </c>
      <c r="F42" s="9">
        <v>5503.95</v>
      </c>
      <c r="G42" s="10">
        <v>34.443021766965423</v>
      </c>
      <c r="H42" s="10">
        <v>89.754737016300297</v>
      </c>
    </row>
    <row r="43" spans="1:8" outlineLevel="1" x14ac:dyDescent="0.25">
      <c r="A43" s="13" t="s">
        <v>111</v>
      </c>
      <c r="B43" s="13"/>
      <c r="C43" s="14">
        <f>SUBTOTAL(9,C25:C42)</f>
        <v>3588667.0900000008</v>
      </c>
      <c r="D43" s="14">
        <f>SUBTOTAL(9,D25:D42)</f>
        <v>10545906.65</v>
      </c>
      <c r="E43" s="14">
        <f>SUBTOTAL(9,E25:E42)</f>
        <v>3543556.8000000003</v>
      </c>
      <c r="F43" s="14">
        <f>SUBTOTAL(9,F25:F42)</f>
        <v>11188568.48</v>
      </c>
      <c r="G43" s="11">
        <f>(E43/C43-1)*100</f>
        <v>-1.2570207508437514</v>
      </c>
      <c r="H43" s="11">
        <f>(F43/D43-1)*100</f>
        <v>6.0939457490835958</v>
      </c>
    </row>
    <row r="44" spans="1:8" outlineLevel="2" x14ac:dyDescent="0.25">
      <c r="A44" s="5" t="s">
        <v>43</v>
      </c>
      <c r="B44" s="5" t="s">
        <v>44</v>
      </c>
      <c r="C44" s="6">
        <v>59324.7</v>
      </c>
      <c r="D44" s="6">
        <v>139763.01999999999</v>
      </c>
      <c r="E44" s="6">
        <v>75004.899999999994</v>
      </c>
      <c r="F44" s="6">
        <v>153505.99</v>
      </c>
      <c r="G44" s="7">
        <v>26.431149251492208</v>
      </c>
      <c r="H44" s="7">
        <v>9.8330516899248472</v>
      </c>
    </row>
    <row r="45" spans="1:8" outlineLevel="2" x14ac:dyDescent="0.25">
      <c r="A45" s="8" t="s">
        <v>43</v>
      </c>
      <c r="B45" s="8" t="s">
        <v>45</v>
      </c>
      <c r="C45" s="9">
        <v>10140.6</v>
      </c>
      <c r="D45" s="9">
        <v>42766.75</v>
      </c>
      <c r="E45" s="9">
        <v>41859.71</v>
      </c>
      <c r="F45" s="9">
        <v>165850.82</v>
      </c>
      <c r="G45" s="10">
        <v>312.79322722521351</v>
      </c>
      <c r="H45" s="10">
        <v>287.80318822449681</v>
      </c>
    </row>
    <row r="46" spans="1:8" outlineLevel="2" x14ac:dyDescent="0.25">
      <c r="A46" s="5" t="s">
        <v>43</v>
      </c>
      <c r="B46" s="5" t="s">
        <v>46</v>
      </c>
      <c r="C46" s="6">
        <v>20247.88</v>
      </c>
      <c r="D46" s="6">
        <v>43522.400000000001</v>
      </c>
      <c r="E46" s="6">
        <v>20069.64</v>
      </c>
      <c r="F46" s="6">
        <v>91394.11</v>
      </c>
      <c r="G46" s="7">
        <v>-0.88028968958726339</v>
      </c>
      <c r="H46" s="7">
        <v>109.99326783449442</v>
      </c>
    </row>
    <row r="47" spans="1:8" outlineLevel="2" x14ac:dyDescent="0.25">
      <c r="A47" s="8" t="s">
        <v>43</v>
      </c>
      <c r="B47" s="8" t="s">
        <v>47</v>
      </c>
      <c r="C47" s="9">
        <v>82117.429999999993</v>
      </c>
      <c r="D47" s="9">
        <v>85716.7</v>
      </c>
      <c r="E47" s="9">
        <v>150082.12</v>
      </c>
      <c r="F47" s="9">
        <v>135247.10999999999</v>
      </c>
      <c r="G47" s="10">
        <v>82.765242409559093</v>
      </c>
      <c r="H47" s="10">
        <v>57.783850754870393</v>
      </c>
    </row>
    <row r="48" spans="1:8" outlineLevel="2" x14ac:dyDescent="0.25">
      <c r="A48" s="5" t="s">
        <v>43</v>
      </c>
      <c r="B48" s="5" t="s">
        <v>48</v>
      </c>
      <c r="C48" s="6">
        <v>5769</v>
      </c>
      <c r="D48" s="6">
        <v>23099.03</v>
      </c>
      <c r="E48" s="6">
        <v>11136.89</v>
      </c>
      <c r="F48" s="6">
        <v>43992.13</v>
      </c>
      <c r="G48" s="7">
        <v>93.047148552608775</v>
      </c>
      <c r="H48" s="7">
        <v>90.45011846817809</v>
      </c>
    </row>
    <row r="49" spans="1:8" outlineLevel="2" x14ac:dyDescent="0.25">
      <c r="A49" s="8" t="s">
        <v>43</v>
      </c>
      <c r="B49" s="8" t="s">
        <v>49</v>
      </c>
      <c r="C49" s="9">
        <v>13994.98</v>
      </c>
      <c r="D49" s="9">
        <v>34589.519999999997</v>
      </c>
      <c r="E49" s="9">
        <v>13715</v>
      </c>
      <c r="F49" s="9">
        <v>31527.07</v>
      </c>
      <c r="G49" s="10">
        <v>-2.0005744917105961</v>
      </c>
      <c r="H49" s="10">
        <v>-8.8536932573796836</v>
      </c>
    </row>
    <row r="50" spans="1:8" outlineLevel="2" x14ac:dyDescent="0.25">
      <c r="A50" s="5" t="s">
        <v>43</v>
      </c>
      <c r="B50" s="5" t="s">
        <v>50</v>
      </c>
      <c r="C50" s="6">
        <v>217662.15</v>
      </c>
      <c r="D50" s="6">
        <v>422790.22</v>
      </c>
      <c r="E50" s="6">
        <v>197085.48</v>
      </c>
      <c r="F50" s="6">
        <v>400119.93</v>
      </c>
      <c r="G50" s="7">
        <v>-9.4534901911057965</v>
      </c>
      <c r="H50" s="7">
        <v>-5.3620658491106967</v>
      </c>
    </row>
    <row r="51" spans="1:8" outlineLevel="2" x14ac:dyDescent="0.25">
      <c r="A51" s="8" t="s">
        <v>43</v>
      </c>
      <c r="B51" s="8" t="s">
        <v>51</v>
      </c>
      <c r="C51" s="9">
        <v>694.13</v>
      </c>
      <c r="D51" s="9">
        <v>1491.71</v>
      </c>
      <c r="E51" s="9">
        <v>542.6</v>
      </c>
      <c r="F51" s="9">
        <v>3774.72</v>
      </c>
      <c r="G51" s="10">
        <v>-21.830204716695714</v>
      </c>
      <c r="H51" s="10">
        <v>153.04650367698812</v>
      </c>
    </row>
    <row r="52" spans="1:8" outlineLevel="2" x14ac:dyDescent="0.25">
      <c r="A52" s="5" t="s">
        <v>43</v>
      </c>
      <c r="B52" s="5" t="s">
        <v>52</v>
      </c>
      <c r="C52" s="6">
        <v>29879.8</v>
      </c>
      <c r="D52" s="6">
        <v>97076.92</v>
      </c>
      <c r="E52" s="6">
        <v>27943.200000000001</v>
      </c>
      <c r="F52" s="6">
        <v>66469.679999999993</v>
      </c>
      <c r="G52" s="7">
        <v>-6.4813017490076863</v>
      </c>
      <c r="H52" s="7">
        <v>-31.528853614226744</v>
      </c>
    </row>
    <row r="53" spans="1:8" outlineLevel="2" x14ac:dyDescent="0.25">
      <c r="A53" s="8" t="s">
        <v>43</v>
      </c>
      <c r="B53" s="8" t="s">
        <v>53</v>
      </c>
      <c r="C53" s="9">
        <v>12321.9</v>
      </c>
      <c r="D53" s="9">
        <v>20723.310000000001</v>
      </c>
      <c r="E53" s="9">
        <v>32696.38</v>
      </c>
      <c r="F53" s="9">
        <v>52420.53</v>
      </c>
      <c r="G53" s="10">
        <v>165.35177204814195</v>
      </c>
      <c r="H53" s="10">
        <v>152.95442668183796</v>
      </c>
    </row>
    <row r="54" spans="1:8" outlineLevel="2" x14ac:dyDescent="0.25">
      <c r="A54" s="5" t="s">
        <v>43</v>
      </c>
      <c r="B54" s="5" t="s">
        <v>54</v>
      </c>
      <c r="C54" s="6">
        <v>18488.240000000002</v>
      </c>
      <c r="D54" s="6">
        <v>70456.61</v>
      </c>
      <c r="E54" s="6">
        <v>32919.54</v>
      </c>
      <c r="F54" s="6">
        <v>127551.64</v>
      </c>
      <c r="G54" s="7">
        <v>78.056645738047536</v>
      </c>
      <c r="H54" s="7">
        <v>81.035732488406694</v>
      </c>
    </row>
    <row r="55" spans="1:8" outlineLevel="1" x14ac:dyDescent="0.25">
      <c r="A55" s="13" t="s">
        <v>112</v>
      </c>
      <c r="B55" s="13"/>
      <c r="C55" s="14">
        <f>SUBTOTAL(9,C44:C54)</f>
        <v>470640.81</v>
      </c>
      <c r="D55" s="14">
        <f>SUBTOTAL(9,D44:D54)</f>
        <v>981996.19000000006</v>
      </c>
      <c r="E55" s="14">
        <f>SUBTOTAL(9,E44:E54)</f>
        <v>603055.46</v>
      </c>
      <c r="F55" s="14">
        <f>SUBTOTAL(9,F44:F54)</f>
        <v>1271853.7299999997</v>
      </c>
      <c r="G55" s="11">
        <f>(E55/C55-1)*100</f>
        <v>28.134969850999525</v>
      </c>
      <c r="H55" s="11">
        <f>(F55/D55-1)*100</f>
        <v>29.51717562162839</v>
      </c>
    </row>
    <row r="56" spans="1:8" outlineLevel="2" x14ac:dyDescent="0.25">
      <c r="A56" s="8" t="s">
        <v>55</v>
      </c>
      <c r="B56" s="8" t="s">
        <v>56</v>
      </c>
      <c r="C56" s="9">
        <v>100</v>
      </c>
      <c r="D56" s="9">
        <v>184.13</v>
      </c>
      <c r="E56" s="9"/>
      <c r="F56" s="9"/>
      <c r="G56" s="10">
        <v>-100</v>
      </c>
      <c r="H56" s="10">
        <v>-100</v>
      </c>
    </row>
    <row r="57" spans="1:8" outlineLevel="2" x14ac:dyDescent="0.25">
      <c r="A57" s="5" t="s">
        <v>55</v>
      </c>
      <c r="B57" s="5" t="s">
        <v>57</v>
      </c>
      <c r="C57" s="6">
        <v>150</v>
      </c>
      <c r="D57" s="6">
        <v>237.77</v>
      </c>
      <c r="E57" s="6"/>
      <c r="F57" s="6"/>
      <c r="G57" s="7">
        <v>-100</v>
      </c>
      <c r="H57" s="7">
        <v>-100</v>
      </c>
    </row>
    <row r="58" spans="1:8" outlineLevel="1" x14ac:dyDescent="0.25">
      <c r="A58" s="13" t="s">
        <v>113</v>
      </c>
      <c r="B58" s="13"/>
      <c r="C58" s="14">
        <f>SUBTOTAL(9,C56:C57)</f>
        <v>250</v>
      </c>
      <c r="D58" s="14">
        <f>SUBTOTAL(9,D56:D57)</f>
        <v>421.9</v>
      </c>
      <c r="E58" s="14">
        <f>SUBTOTAL(9,E56:E57)</f>
        <v>0</v>
      </c>
      <c r="F58" s="14">
        <f>SUBTOTAL(9,F56:F57)</f>
        <v>0</v>
      </c>
      <c r="G58" s="11">
        <f>(E58/C58-1)*100</f>
        <v>-100</v>
      </c>
      <c r="H58" s="11">
        <f>(F58/D58-1)*100</f>
        <v>-100</v>
      </c>
    </row>
    <row r="59" spans="1:8" outlineLevel="2" x14ac:dyDescent="0.25">
      <c r="A59" s="8" t="s">
        <v>58</v>
      </c>
      <c r="B59" s="8" t="s">
        <v>59</v>
      </c>
      <c r="C59" s="9"/>
      <c r="D59" s="9"/>
      <c r="E59" s="9">
        <v>8844</v>
      </c>
      <c r="F59" s="9">
        <v>21231.08</v>
      </c>
      <c r="G59" s="10">
        <v>0</v>
      </c>
      <c r="H59" s="10">
        <v>0</v>
      </c>
    </row>
    <row r="60" spans="1:8" outlineLevel="2" x14ac:dyDescent="0.25">
      <c r="A60" s="5" t="s">
        <v>58</v>
      </c>
      <c r="B60" s="5" t="s">
        <v>60</v>
      </c>
      <c r="C60" s="6">
        <v>18144</v>
      </c>
      <c r="D60" s="6">
        <v>24717.919999999998</v>
      </c>
      <c r="E60" s="6">
        <v>16452</v>
      </c>
      <c r="F60" s="6">
        <v>23468.82</v>
      </c>
      <c r="G60" s="7">
        <v>-9.325396825396826</v>
      </c>
      <c r="H60" s="7">
        <v>-5.0534187342624239</v>
      </c>
    </row>
    <row r="61" spans="1:8" outlineLevel="2" x14ac:dyDescent="0.25">
      <c r="A61" s="8" t="s">
        <v>58</v>
      </c>
      <c r="B61" s="8" t="s">
        <v>61</v>
      </c>
      <c r="C61" s="9">
        <v>51.38</v>
      </c>
      <c r="D61" s="9">
        <v>362.61</v>
      </c>
      <c r="E61" s="9">
        <v>62</v>
      </c>
      <c r="F61" s="9">
        <v>237.77</v>
      </c>
      <c r="G61" s="10">
        <v>20.669521214480337</v>
      </c>
      <c r="H61" s="10">
        <v>-34.428173519759518</v>
      </c>
    </row>
    <row r="62" spans="1:8" outlineLevel="2" x14ac:dyDescent="0.25">
      <c r="A62" s="5" t="s">
        <v>58</v>
      </c>
      <c r="B62" s="5" t="s">
        <v>62</v>
      </c>
      <c r="C62" s="6">
        <v>1000</v>
      </c>
      <c r="D62" s="6">
        <v>6670.47</v>
      </c>
      <c r="E62" s="6"/>
      <c r="F62" s="6"/>
      <c r="G62" s="7">
        <v>-100</v>
      </c>
      <c r="H62" s="7">
        <v>-100</v>
      </c>
    </row>
    <row r="63" spans="1:8" outlineLevel="2" x14ac:dyDescent="0.25">
      <c r="A63" s="8" t="s">
        <v>58</v>
      </c>
      <c r="B63" s="8" t="s">
        <v>63</v>
      </c>
      <c r="C63" s="9"/>
      <c r="D63" s="9"/>
      <c r="E63" s="9">
        <v>69680.160000000003</v>
      </c>
      <c r="F63" s="9">
        <v>64372.79</v>
      </c>
      <c r="G63" s="10">
        <v>0</v>
      </c>
      <c r="H63" s="10">
        <v>0</v>
      </c>
    </row>
    <row r="64" spans="1:8" outlineLevel="2" x14ac:dyDescent="0.25">
      <c r="A64" s="5" t="s">
        <v>58</v>
      </c>
      <c r="B64" s="5" t="s">
        <v>64</v>
      </c>
      <c r="C64" s="6">
        <v>1437.66</v>
      </c>
      <c r="D64" s="6">
        <v>9103.1</v>
      </c>
      <c r="E64" s="6"/>
      <c r="F64" s="6"/>
      <c r="G64" s="7">
        <v>-100</v>
      </c>
      <c r="H64" s="7">
        <v>-100</v>
      </c>
    </row>
    <row r="65" spans="1:8" outlineLevel="1" x14ac:dyDescent="0.25">
      <c r="A65" s="13" t="s">
        <v>114</v>
      </c>
      <c r="B65" s="13"/>
      <c r="C65" s="14">
        <f>SUBTOTAL(9,C59:C64)</f>
        <v>20633.04</v>
      </c>
      <c r="D65" s="14">
        <f>SUBTOTAL(9,D59:D64)</f>
        <v>40854.1</v>
      </c>
      <c r="E65" s="14">
        <f>SUBTOTAL(9,E59:E64)</f>
        <v>95038.16</v>
      </c>
      <c r="F65" s="14">
        <f>SUBTOTAL(9,F59:F64)</f>
        <v>109310.45999999999</v>
      </c>
      <c r="G65" s="11">
        <f>(E65/C65-1)*100</f>
        <v>360.61152404105263</v>
      </c>
      <c r="H65" s="11">
        <f>(F65/D65-1)*100</f>
        <v>167.56301081164438</v>
      </c>
    </row>
    <row r="66" spans="1:8" outlineLevel="2" x14ac:dyDescent="0.25">
      <c r="A66" s="8" t="s">
        <v>65</v>
      </c>
      <c r="B66" s="8" t="s">
        <v>66</v>
      </c>
      <c r="C66" s="9"/>
      <c r="D66" s="9"/>
      <c r="E66" s="9">
        <v>371.4</v>
      </c>
      <c r="F66" s="9">
        <v>2332.2600000000002</v>
      </c>
      <c r="G66" s="10">
        <v>0</v>
      </c>
      <c r="H66" s="10">
        <v>0</v>
      </c>
    </row>
    <row r="67" spans="1:8" outlineLevel="2" x14ac:dyDescent="0.25">
      <c r="A67" s="5" t="s">
        <v>65</v>
      </c>
      <c r="B67" s="5" t="s">
        <v>67</v>
      </c>
      <c r="C67" s="6">
        <v>5632</v>
      </c>
      <c r="D67" s="6">
        <v>28716.27</v>
      </c>
      <c r="E67" s="6">
        <v>1019.42</v>
      </c>
      <c r="F67" s="6">
        <v>1961.2</v>
      </c>
      <c r="G67" s="7">
        <v>-81.899502840909093</v>
      </c>
      <c r="H67" s="7">
        <v>-93.170422203162175</v>
      </c>
    </row>
    <row r="68" spans="1:8" outlineLevel="2" x14ac:dyDescent="0.25">
      <c r="A68" s="8" t="s">
        <v>65</v>
      </c>
      <c r="B68" s="8" t="s">
        <v>68</v>
      </c>
      <c r="C68" s="9">
        <v>62948.35</v>
      </c>
      <c r="D68" s="9">
        <v>238361.84</v>
      </c>
      <c r="E68" s="9">
        <v>95320.13</v>
      </c>
      <c r="F68" s="9">
        <v>456877.43</v>
      </c>
      <c r="G68" s="10">
        <v>51.425938884815892</v>
      </c>
      <c r="H68" s="10">
        <v>91.673897969574327</v>
      </c>
    </row>
    <row r="69" spans="1:8" outlineLevel="2" x14ac:dyDescent="0.25">
      <c r="A69" s="5" t="s">
        <v>65</v>
      </c>
      <c r="B69" s="5" t="s">
        <v>69</v>
      </c>
      <c r="C69" s="6">
        <v>560</v>
      </c>
      <c r="D69" s="6">
        <v>1567.62</v>
      </c>
      <c r="E69" s="6"/>
      <c r="F69" s="6"/>
      <c r="G69" s="7">
        <v>-100</v>
      </c>
      <c r="H69" s="7">
        <v>-100</v>
      </c>
    </row>
    <row r="70" spans="1:8" outlineLevel="2" x14ac:dyDescent="0.25">
      <c r="A70" s="8" t="s">
        <v>65</v>
      </c>
      <c r="B70" s="8" t="s">
        <v>70</v>
      </c>
      <c r="C70" s="9">
        <v>167882.61</v>
      </c>
      <c r="D70" s="9">
        <v>536611.21</v>
      </c>
      <c r="E70" s="9">
        <v>60179.78</v>
      </c>
      <c r="F70" s="9">
        <v>187718.41</v>
      </c>
      <c r="G70" s="10">
        <v>-64.153654747206986</v>
      </c>
      <c r="H70" s="10">
        <v>-65.017799385890569</v>
      </c>
    </row>
    <row r="71" spans="1:8" outlineLevel="2" x14ac:dyDescent="0.25">
      <c r="A71" s="5" t="s">
        <v>65</v>
      </c>
      <c r="B71" s="5" t="s">
        <v>71</v>
      </c>
      <c r="C71" s="6">
        <v>49403.6</v>
      </c>
      <c r="D71" s="6">
        <v>111354.33</v>
      </c>
      <c r="E71" s="6">
        <v>1800</v>
      </c>
      <c r="F71" s="6">
        <v>8457.31</v>
      </c>
      <c r="G71" s="7">
        <v>-96.356540818887694</v>
      </c>
      <c r="H71" s="7">
        <v>-92.405046126181176</v>
      </c>
    </row>
    <row r="72" spans="1:8" outlineLevel="2" x14ac:dyDescent="0.25">
      <c r="A72" s="8" t="s">
        <v>65</v>
      </c>
      <c r="B72" s="8" t="s">
        <v>72</v>
      </c>
      <c r="C72" s="9">
        <v>6120</v>
      </c>
      <c r="D72" s="9">
        <v>19485.72</v>
      </c>
      <c r="E72" s="9">
        <v>27589.200000000001</v>
      </c>
      <c r="F72" s="9">
        <v>108001.46</v>
      </c>
      <c r="G72" s="10">
        <v>350.80392156862746</v>
      </c>
      <c r="H72" s="10">
        <v>454.25952954265995</v>
      </c>
    </row>
    <row r="73" spans="1:8" outlineLevel="2" x14ac:dyDescent="0.25">
      <c r="A73" s="5" t="s">
        <v>65</v>
      </c>
      <c r="B73" s="5" t="s">
        <v>73</v>
      </c>
      <c r="C73" s="6">
        <v>16768.96</v>
      </c>
      <c r="D73" s="6">
        <v>84498.12</v>
      </c>
      <c r="E73" s="6">
        <v>2373.1999999999998</v>
      </c>
      <c r="F73" s="6">
        <v>9520.6200000000008</v>
      </c>
      <c r="G73" s="7">
        <v>-85.847661393431665</v>
      </c>
      <c r="H73" s="7">
        <v>-88.732743403048502</v>
      </c>
    </row>
    <row r="74" spans="1:8" outlineLevel="2" x14ac:dyDescent="0.25">
      <c r="A74" s="8" t="s">
        <v>65</v>
      </c>
      <c r="B74" s="8" t="s">
        <v>74</v>
      </c>
      <c r="C74" s="9">
        <v>4000</v>
      </c>
      <c r="D74" s="9">
        <v>15291.86</v>
      </c>
      <c r="E74" s="9">
        <v>12696.8</v>
      </c>
      <c r="F74" s="9">
        <v>40746.32</v>
      </c>
      <c r="G74" s="10">
        <v>217.41999999999996</v>
      </c>
      <c r="H74" s="10">
        <v>166.45757939191176</v>
      </c>
    </row>
    <row r="75" spans="1:8" outlineLevel="2" x14ac:dyDescent="0.25">
      <c r="A75" s="5" t="s">
        <v>65</v>
      </c>
      <c r="B75" s="5" t="s">
        <v>75</v>
      </c>
      <c r="C75" s="6">
        <v>26275.599999999999</v>
      </c>
      <c r="D75" s="6">
        <v>161766.79</v>
      </c>
      <c r="E75" s="6">
        <v>19142.900000000001</v>
      </c>
      <c r="F75" s="6">
        <v>82964.88</v>
      </c>
      <c r="G75" s="7">
        <v>-27.145716938909093</v>
      </c>
      <c r="H75" s="7">
        <v>-48.713280395809299</v>
      </c>
    </row>
    <row r="76" spans="1:8" outlineLevel="1" x14ac:dyDescent="0.25">
      <c r="A76" s="13" t="s">
        <v>115</v>
      </c>
      <c r="B76" s="13"/>
      <c r="C76" s="14">
        <f>SUBTOTAL(9,C66:C75)</f>
        <v>339591.12</v>
      </c>
      <c r="D76" s="14">
        <f>SUBTOTAL(9,D66:D75)</f>
        <v>1197653.7599999998</v>
      </c>
      <c r="E76" s="14">
        <f>SUBTOTAL(9,E66:E75)</f>
        <v>220492.83000000002</v>
      </c>
      <c r="F76" s="14">
        <f>SUBTOTAL(9,F66:F75)</f>
        <v>898579.89</v>
      </c>
      <c r="G76" s="11">
        <f>(E76/C76-1)*100</f>
        <v>-35.071084897626292</v>
      </c>
      <c r="H76" s="11">
        <f>(F76/D76-1)*100</f>
        <v>-24.971647064340186</v>
      </c>
    </row>
    <row r="77" spans="1:8" outlineLevel="2" x14ac:dyDescent="0.25">
      <c r="A77" s="8" t="s">
        <v>76</v>
      </c>
      <c r="B77" s="8" t="s">
        <v>77</v>
      </c>
      <c r="C77" s="9">
        <v>285235.65999999997</v>
      </c>
      <c r="D77" s="9">
        <v>795116.82</v>
      </c>
      <c r="E77" s="9">
        <v>486547.72</v>
      </c>
      <c r="F77" s="9">
        <v>1058328.6200000001</v>
      </c>
      <c r="G77" s="10">
        <v>70.57745164121485</v>
      </c>
      <c r="H77" s="10">
        <v>33.103538169397567</v>
      </c>
    </row>
    <row r="78" spans="1:8" outlineLevel="2" x14ac:dyDescent="0.25">
      <c r="A78" s="5" t="s">
        <v>76</v>
      </c>
      <c r="B78" s="5" t="s">
        <v>78</v>
      </c>
      <c r="C78" s="6">
        <v>21232.880000000001</v>
      </c>
      <c r="D78" s="6">
        <v>68105.86</v>
      </c>
      <c r="E78" s="6">
        <v>71821.73</v>
      </c>
      <c r="F78" s="6">
        <v>191517.83</v>
      </c>
      <c r="G78" s="7">
        <v>238.25712762470278</v>
      </c>
      <c r="H78" s="7">
        <v>181.20609592184869</v>
      </c>
    </row>
    <row r="79" spans="1:8" outlineLevel="1" x14ac:dyDescent="0.25">
      <c r="A79" s="13" t="s">
        <v>116</v>
      </c>
      <c r="B79" s="13"/>
      <c r="C79" s="14">
        <f>SUBTOTAL(9,C77:C78)</f>
        <v>306468.53999999998</v>
      </c>
      <c r="D79" s="14">
        <f>SUBTOTAL(9,D77:D78)</f>
        <v>863222.67999999993</v>
      </c>
      <c r="E79" s="14">
        <f>SUBTOTAL(9,E77:E78)</f>
        <v>558369.44999999995</v>
      </c>
      <c r="F79" s="14">
        <f>SUBTOTAL(9,F77:F78)</f>
        <v>1249846.4500000002</v>
      </c>
      <c r="G79" s="11">
        <f>(E79/C79-1)*100</f>
        <v>82.194704226410977</v>
      </c>
      <c r="H79" s="11">
        <f>(F79/D79-1)*100</f>
        <v>44.788416587942322</v>
      </c>
    </row>
    <row r="80" spans="1:8" outlineLevel="2" x14ac:dyDescent="0.25">
      <c r="A80" s="8" t="s">
        <v>79</v>
      </c>
      <c r="B80" s="8" t="s">
        <v>80</v>
      </c>
      <c r="C80" s="9">
        <v>40025.89</v>
      </c>
      <c r="D80" s="9">
        <v>154897.51</v>
      </c>
      <c r="E80" s="9">
        <v>45935.43</v>
      </c>
      <c r="F80" s="9">
        <v>181309.29</v>
      </c>
      <c r="G80" s="10">
        <v>14.764293810830942</v>
      </c>
      <c r="H80" s="10">
        <v>17.051132713495523</v>
      </c>
    </row>
    <row r="81" spans="1:8" outlineLevel="2" x14ac:dyDescent="0.25">
      <c r="A81" s="5" t="s">
        <v>79</v>
      </c>
      <c r="B81" s="5" t="s">
        <v>81</v>
      </c>
      <c r="C81" s="6"/>
      <c r="D81" s="6"/>
      <c r="E81" s="6">
        <v>272</v>
      </c>
      <c r="F81" s="6">
        <v>1200</v>
      </c>
      <c r="G81" s="7">
        <v>0</v>
      </c>
      <c r="H81" s="7">
        <v>0</v>
      </c>
    </row>
    <row r="82" spans="1:8" outlineLevel="1" x14ac:dyDescent="0.25">
      <c r="A82" s="13" t="s">
        <v>117</v>
      </c>
      <c r="B82" s="13"/>
      <c r="C82" s="14">
        <f>SUBTOTAL(9,C80:C81)</f>
        <v>40025.89</v>
      </c>
      <c r="D82" s="14">
        <f>SUBTOTAL(9,D80:D81)</f>
        <v>154897.51</v>
      </c>
      <c r="E82" s="14">
        <f>SUBTOTAL(9,E80:E81)</f>
        <v>46207.43</v>
      </c>
      <c r="F82" s="14">
        <f>SUBTOTAL(9,F80:F81)</f>
        <v>182509.29</v>
      </c>
      <c r="G82" s="11">
        <f>(E82/C82-1)*100</f>
        <v>15.443853965520816</v>
      </c>
      <c r="H82" s="11">
        <f>(F82/D82-1)*100</f>
        <v>17.825838517352533</v>
      </c>
    </row>
    <row r="83" spans="1:8" outlineLevel="2" x14ac:dyDescent="0.25">
      <c r="A83" s="8" t="s">
        <v>82</v>
      </c>
      <c r="B83" s="8" t="s">
        <v>83</v>
      </c>
      <c r="C83" s="9">
        <v>8145</v>
      </c>
      <c r="D83" s="9">
        <v>12473.66</v>
      </c>
      <c r="E83" s="9"/>
      <c r="F83" s="9"/>
      <c r="G83" s="10">
        <v>-100</v>
      </c>
      <c r="H83" s="10">
        <v>-100</v>
      </c>
    </row>
    <row r="84" spans="1:8" outlineLevel="2" x14ac:dyDescent="0.25">
      <c r="A84" s="5" t="s">
        <v>82</v>
      </c>
      <c r="B84" s="5" t="s">
        <v>84</v>
      </c>
      <c r="C84" s="6">
        <v>8884.25</v>
      </c>
      <c r="D84" s="6">
        <v>29233.759999999998</v>
      </c>
      <c r="E84" s="6">
        <v>29058</v>
      </c>
      <c r="F84" s="6">
        <v>86615.57</v>
      </c>
      <c r="G84" s="7">
        <v>227.07319132172103</v>
      </c>
      <c r="H84" s="7">
        <v>196.2861089370646</v>
      </c>
    </row>
    <row r="85" spans="1:8" outlineLevel="2" x14ac:dyDescent="0.25">
      <c r="A85" s="8" t="s">
        <v>82</v>
      </c>
      <c r="B85" s="8" t="s">
        <v>85</v>
      </c>
      <c r="C85" s="9">
        <v>1650647.6</v>
      </c>
      <c r="D85" s="9">
        <v>3342400.8</v>
      </c>
      <c r="E85" s="9">
        <v>1926369.94</v>
      </c>
      <c r="F85" s="9">
        <v>3426723.69</v>
      </c>
      <c r="G85" s="10">
        <v>16.703888825210168</v>
      </c>
      <c r="H85" s="10">
        <v>2.5228240132063195</v>
      </c>
    </row>
    <row r="86" spans="1:8" outlineLevel="2" x14ac:dyDescent="0.25">
      <c r="A86" s="5" t="s">
        <v>82</v>
      </c>
      <c r="B86" s="5" t="s">
        <v>86</v>
      </c>
      <c r="C86" s="6"/>
      <c r="D86" s="6"/>
      <c r="E86" s="6">
        <v>12782.4</v>
      </c>
      <c r="F86" s="6">
        <v>44903.040000000001</v>
      </c>
      <c r="G86" s="7">
        <v>0</v>
      </c>
      <c r="H86" s="7">
        <v>0</v>
      </c>
    </row>
    <row r="87" spans="1:8" outlineLevel="2" x14ac:dyDescent="0.25">
      <c r="A87" s="8" t="s">
        <v>82</v>
      </c>
      <c r="B87" s="8" t="s">
        <v>87</v>
      </c>
      <c r="C87" s="9">
        <v>3743.3</v>
      </c>
      <c r="D87" s="9">
        <v>10892.53</v>
      </c>
      <c r="E87" s="9">
        <v>17120</v>
      </c>
      <c r="F87" s="9">
        <v>36923.050000000003</v>
      </c>
      <c r="G87" s="10">
        <v>357.35046616621696</v>
      </c>
      <c r="H87" s="10">
        <v>238.97588530855552</v>
      </c>
    </row>
    <row r="88" spans="1:8" outlineLevel="2" x14ac:dyDescent="0.25">
      <c r="A88" s="5" t="s">
        <v>82</v>
      </c>
      <c r="B88" s="5" t="s">
        <v>88</v>
      </c>
      <c r="C88" s="6">
        <v>800</v>
      </c>
      <c r="D88" s="6">
        <v>1892.7</v>
      </c>
      <c r="E88" s="6"/>
      <c r="F88" s="6"/>
      <c r="G88" s="7">
        <v>-100</v>
      </c>
      <c r="H88" s="7">
        <v>-100</v>
      </c>
    </row>
    <row r="89" spans="1:8" outlineLevel="2" x14ac:dyDescent="0.25">
      <c r="A89" s="8" t="s">
        <v>82</v>
      </c>
      <c r="B89" s="8" t="s">
        <v>89</v>
      </c>
      <c r="C89" s="9">
        <v>1781.9</v>
      </c>
      <c r="D89" s="9">
        <v>12848.12</v>
      </c>
      <c r="E89" s="9">
        <v>4296</v>
      </c>
      <c r="F89" s="9">
        <v>10666.26</v>
      </c>
      <c r="G89" s="10">
        <v>141.09097031258767</v>
      </c>
      <c r="H89" s="10">
        <v>-16.981939770176496</v>
      </c>
    </row>
    <row r="90" spans="1:8" outlineLevel="2" x14ac:dyDescent="0.25">
      <c r="A90" s="5" t="s">
        <v>82</v>
      </c>
      <c r="B90" s="5" t="s">
        <v>90</v>
      </c>
      <c r="C90" s="6">
        <v>86468.4</v>
      </c>
      <c r="D90" s="6">
        <v>212041.29</v>
      </c>
      <c r="E90" s="6">
        <v>432</v>
      </c>
      <c r="F90" s="6">
        <v>1793.27</v>
      </c>
      <c r="G90" s="7">
        <v>-99.500395520213175</v>
      </c>
      <c r="H90" s="7">
        <v>-99.154282639951859</v>
      </c>
    </row>
    <row r="91" spans="1:8" outlineLevel="2" x14ac:dyDescent="0.25">
      <c r="A91" s="8" t="s">
        <v>82</v>
      </c>
      <c r="B91" s="8" t="s">
        <v>91</v>
      </c>
      <c r="C91" s="9">
        <v>1200</v>
      </c>
      <c r="D91" s="9">
        <v>6698.83</v>
      </c>
      <c r="E91" s="9"/>
      <c r="F91" s="9"/>
      <c r="G91" s="10">
        <v>-100</v>
      </c>
      <c r="H91" s="10">
        <v>-100</v>
      </c>
    </row>
    <row r="92" spans="1:8" outlineLevel="2" x14ac:dyDescent="0.25">
      <c r="A92" s="5" t="s">
        <v>82</v>
      </c>
      <c r="B92" s="5" t="s">
        <v>92</v>
      </c>
      <c r="C92" s="6">
        <v>114278.9</v>
      </c>
      <c r="D92" s="6">
        <v>249916.4</v>
      </c>
      <c r="E92" s="6">
        <v>241238.5</v>
      </c>
      <c r="F92" s="6">
        <v>462183.2</v>
      </c>
      <c r="G92" s="7">
        <v>111.09627411534413</v>
      </c>
      <c r="H92" s="7">
        <v>84.935122304898755</v>
      </c>
    </row>
    <row r="93" spans="1:8" outlineLevel="2" x14ac:dyDescent="0.25">
      <c r="A93" s="8" t="s">
        <v>82</v>
      </c>
      <c r="B93" s="8" t="s">
        <v>93</v>
      </c>
      <c r="C93" s="9">
        <v>38953.660000000003</v>
      </c>
      <c r="D93" s="9">
        <v>53227.35</v>
      </c>
      <c r="E93" s="9">
        <v>29093.8</v>
      </c>
      <c r="F93" s="9">
        <v>57176.14</v>
      </c>
      <c r="G93" s="10">
        <v>-25.311767880091381</v>
      </c>
      <c r="H93" s="10">
        <v>7.4187236448930882</v>
      </c>
    </row>
    <row r="94" spans="1:8" outlineLevel="2" x14ac:dyDescent="0.25">
      <c r="A94" s="5" t="s">
        <v>82</v>
      </c>
      <c r="B94" s="5" t="s">
        <v>94</v>
      </c>
      <c r="C94" s="6"/>
      <c r="D94" s="6"/>
      <c r="E94" s="6">
        <v>23656</v>
      </c>
      <c r="F94" s="6">
        <v>35716.67</v>
      </c>
      <c r="G94" s="7">
        <v>0</v>
      </c>
      <c r="H94" s="7">
        <v>0</v>
      </c>
    </row>
    <row r="95" spans="1:8" outlineLevel="1" x14ac:dyDescent="0.25">
      <c r="A95" s="13" t="s">
        <v>118</v>
      </c>
      <c r="B95" s="13"/>
      <c r="C95" s="14">
        <f>SUBTOTAL(9,C83:C94)</f>
        <v>1914903.0099999998</v>
      </c>
      <c r="D95" s="14">
        <f>SUBTOTAL(9,D83:D94)</f>
        <v>3931625.44</v>
      </c>
      <c r="E95" s="14">
        <f>SUBTOTAL(9,E83:E94)</f>
        <v>2284046.6399999997</v>
      </c>
      <c r="F95" s="14">
        <f>SUBTOTAL(9,F83:F94)</f>
        <v>4162700.8899999997</v>
      </c>
      <c r="G95" s="11">
        <f>(E95/C95-1)*100</f>
        <v>19.277406117816899</v>
      </c>
      <c r="H95" s="11">
        <f>(F95/D95-1)*100</f>
        <v>5.8773515820978117</v>
      </c>
    </row>
    <row r="96" spans="1:8" outlineLevel="2" x14ac:dyDescent="0.25">
      <c r="A96" s="8" t="s">
        <v>95</v>
      </c>
      <c r="B96" s="8" t="s">
        <v>96</v>
      </c>
      <c r="C96" s="9">
        <v>1514</v>
      </c>
      <c r="D96" s="9">
        <v>6975.36</v>
      </c>
      <c r="E96" s="9">
        <v>58</v>
      </c>
      <c r="F96" s="9">
        <v>499.03</v>
      </c>
      <c r="G96" s="10">
        <v>-96.169088507265528</v>
      </c>
      <c r="H96" s="10">
        <v>-92.845817276814387</v>
      </c>
    </row>
    <row r="97" spans="1:8" outlineLevel="1" x14ac:dyDescent="0.25">
      <c r="A97" s="13" t="s">
        <v>119</v>
      </c>
      <c r="B97" s="13"/>
      <c r="C97" s="14">
        <f>SUBTOTAL(9,C96:C96)</f>
        <v>1514</v>
      </c>
      <c r="D97" s="14">
        <f>SUBTOTAL(9,D96:D96)</f>
        <v>6975.36</v>
      </c>
      <c r="E97" s="14">
        <f>SUBTOTAL(9,E96:E96)</f>
        <v>58</v>
      </c>
      <c r="F97" s="14">
        <f>SUBTOTAL(9,F96:F96)</f>
        <v>499.03</v>
      </c>
      <c r="G97" s="11">
        <f>(E97/C97-1)*100</f>
        <v>-96.169088507265528</v>
      </c>
      <c r="H97" s="11">
        <f>(F97/D97-1)*100</f>
        <v>-92.845817276814387</v>
      </c>
    </row>
    <row r="98" spans="1:8" outlineLevel="2" x14ac:dyDescent="0.25">
      <c r="A98" s="5" t="s">
        <v>97</v>
      </c>
      <c r="B98" s="5" t="s">
        <v>98</v>
      </c>
      <c r="C98" s="6">
        <v>1348.44</v>
      </c>
      <c r="D98" s="6">
        <v>3508.96</v>
      </c>
      <c r="E98" s="6">
        <v>18144</v>
      </c>
      <c r="F98" s="6">
        <v>26542.400000000001</v>
      </c>
      <c r="G98" s="7">
        <v>1245.5548633977041</v>
      </c>
      <c r="H98" s="7">
        <v>656.41785600291826</v>
      </c>
    </row>
    <row r="99" spans="1:8" outlineLevel="2" x14ac:dyDescent="0.25">
      <c r="A99" s="8" t="s">
        <v>97</v>
      </c>
      <c r="B99" s="8" t="s">
        <v>99</v>
      </c>
      <c r="C99" s="9">
        <v>1.5</v>
      </c>
      <c r="D99" s="9">
        <v>1.23</v>
      </c>
      <c r="E99" s="9">
        <v>194.49</v>
      </c>
      <c r="F99" s="9">
        <v>1781.64</v>
      </c>
      <c r="G99" s="10">
        <v>12866</v>
      </c>
      <c r="H99" s="10">
        <v>144748.78048780488</v>
      </c>
    </row>
    <row r="100" spans="1:8" outlineLevel="2" x14ac:dyDescent="0.25">
      <c r="A100" s="5" t="s">
        <v>97</v>
      </c>
      <c r="B100" s="5" t="s">
        <v>100</v>
      </c>
      <c r="C100" s="6"/>
      <c r="D100" s="6"/>
      <c r="E100" s="6">
        <v>6829.92</v>
      </c>
      <c r="F100" s="6">
        <v>43329.599999999999</v>
      </c>
      <c r="G100" s="7">
        <v>0</v>
      </c>
      <c r="H100" s="7">
        <v>0</v>
      </c>
    </row>
    <row r="101" spans="1:8" outlineLevel="2" x14ac:dyDescent="0.25">
      <c r="A101" s="8" t="s">
        <v>97</v>
      </c>
      <c r="B101" s="8" t="s">
        <v>101</v>
      </c>
      <c r="C101" s="9"/>
      <c r="D101" s="9"/>
      <c r="E101" s="9">
        <v>392.4</v>
      </c>
      <c r="F101" s="9">
        <v>2047.2</v>
      </c>
      <c r="G101" s="10">
        <v>0</v>
      </c>
      <c r="H101" s="10">
        <v>0</v>
      </c>
    </row>
    <row r="102" spans="1:8" outlineLevel="1" x14ac:dyDescent="0.25">
      <c r="A102" s="13" t="s">
        <v>120</v>
      </c>
      <c r="B102" s="13"/>
      <c r="C102" s="14">
        <f>SUBTOTAL(9,C98:C101)</f>
        <v>1349.94</v>
      </c>
      <c r="D102" s="14">
        <f>SUBTOTAL(9,D98:D101)</f>
        <v>3510.19</v>
      </c>
      <c r="E102" s="14">
        <f>SUBTOTAL(9,E98:E101)</f>
        <v>25560.810000000005</v>
      </c>
      <c r="F102" s="14">
        <f>SUBTOTAL(9,F98:F101)</f>
        <v>73700.84</v>
      </c>
      <c r="G102" s="11">
        <f>(E102/C102-1)*100</f>
        <v>1793.4774878883509</v>
      </c>
      <c r="H102" s="11">
        <f>(F102/D102-1)*100</f>
        <v>1999.625376404126</v>
      </c>
    </row>
    <row r="103" spans="1:8" outlineLevel="2" x14ac:dyDescent="0.25">
      <c r="A103" s="15" t="s">
        <v>102</v>
      </c>
      <c r="B103" s="15"/>
      <c r="C103" s="16">
        <v>6752033.9400000004</v>
      </c>
      <c r="D103" s="16">
        <v>17869626.550000001</v>
      </c>
      <c r="E103" s="16">
        <v>7514535.6579999998</v>
      </c>
      <c r="F103" s="16">
        <v>19557985.850000001</v>
      </c>
      <c r="G103" s="17">
        <v>11.29291891562973</v>
      </c>
      <c r="H103" s="17">
        <v>9.4482069632283423</v>
      </c>
    </row>
  </sheetData>
  <mergeCells count="2">
    <mergeCell ref="A1:H1"/>
    <mergeCell ref="A2:H2"/>
  </mergeCell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TG IHRACAT ULKE GRUP+ULKE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TG IHRACAT ULKE GRUP+ULKE</dc:title>
  <dc:creator>EİB YÖNETİCİ</dc:creator>
  <cp:lastModifiedBy>Begum Serafettinoglu</cp:lastModifiedBy>
  <dcterms:created xsi:type="dcterms:W3CDTF">2025-11-04T10:46:01Z</dcterms:created>
  <dcterms:modified xsi:type="dcterms:W3CDTF">2025-11-04T10:46:01Z</dcterms:modified>
</cp:coreProperties>
</file>