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6\7 TEMMUZ 2026\"/>
    </mc:Choice>
  </mc:AlternateContent>
  <xr:revisionPtr revIDLastSave="0" documentId="13_ncr:1_{87173F34-06D5-4EA1-A2E8-491511997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İYAH ZEYTİN" sheetId="1" r:id="rId1"/>
    <sheet name="YESIL ZEYTIN" sheetId="2" r:id="rId2"/>
    <sheet name="ZEYTINYAGI" sheetId="3" r:id="rId3"/>
    <sheet name="PRINA YAG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4" l="1"/>
  <c r="F98" i="4"/>
  <c r="E98" i="4"/>
  <c r="G98" i="4" s="1"/>
  <c r="D98" i="4"/>
  <c r="C98" i="4"/>
  <c r="F88" i="4"/>
  <c r="H88" i="4" s="1"/>
  <c r="E88" i="4"/>
  <c r="G88" i="4" s="1"/>
  <c r="D88" i="4"/>
  <c r="C88" i="4"/>
  <c r="H85" i="4"/>
  <c r="G85" i="4"/>
  <c r="F85" i="4"/>
  <c r="E85" i="4"/>
  <c r="D85" i="4"/>
  <c r="C85" i="4"/>
  <c r="F73" i="4"/>
  <c r="H73" i="4" s="1"/>
  <c r="E73" i="4"/>
  <c r="G73" i="4" s="1"/>
  <c r="D73" i="4"/>
  <c r="C73" i="4"/>
  <c r="F68" i="4"/>
  <c r="H68" i="4" s="1"/>
  <c r="E68" i="4"/>
  <c r="G68" i="4" s="1"/>
  <c r="D68" i="4"/>
  <c r="C68" i="4"/>
  <c r="F64" i="4"/>
  <c r="H64" i="4" s="1"/>
  <c r="E64" i="4"/>
  <c r="G64" i="4" s="1"/>
  <c r="D64" i="4"/>
  <c r="C64" i="4"/>
  <c r="F61" i="4"/>
  <c r="H61" i="4" s="1"/>
  <c r="E61" i="4"/>
  <c r="G61" i="4" s="1"/>
  <c r="D61" i="4"/>
  <c r="C61" i="4"/>
  <c r="H48" i="4"/>
  <c r="F48" i="4"/>
  <c r="E48" i="4"/>
  <c r="G48" i="4" s="1"/>
  <c r="D48" i="4"/>
  <c r="C48" i="4"/>
  <c r="F40" i="4"/>
  <c r="H40" i="4" s="1"/>
  <c r="E40" i="4"/>
  <c r="G40" i="4" s="1"/>
  <c r="D40" i="4"/>
  <c r="C40" i="4"/>
  <c r="G28" i="4"/>
  <c r="F28" i="4"/>
  <c r="H28" i="4" s="1"/>
  <c r="E28" i="4"/>
  <c r="D28" i="4"/>
  <c r="C28" i="4"/>
  <c r="F20" i="4"/>
  <c r="H20" i="4" s="1"/>
  <c r="E20" i="4"/>
  <c r="G20" i="4" s="1"/>
  <c r="D20" i="4"/>
  <c r="C20" i="4"/>
  <c r="F147" i="3"/>
  <c r="H147" i="3" s="1"/>
  <c r="E147" i="3"/>
  <c r="G147" i="3" s="1"/>
  <c r="D147" i="3"/>
  <c r="C147" i="3"/>
  <c r="F137" i="3"/>
  <c r="H137" i="3" s="1"/>
  <c r="E137" i="3"/>
  <c r="G137" i="3" s="1"/>
  <c r="D137" i="3"/>
  <c r="C137" i="3"/>
  <c r="H134" i="3"/>
  <c r="G134" i="3"/>
  <c r="F134" i="3"/>
  <c r="E134" i="3"/>
  <c r="D134" i="3"/>
  <c r="C134" i="3"/>
  <c r="F120" i="3"/>
  <c r="H120" i="3" s="1"/>
  <c r="E120" i="3"/>
  <c r="G120" i="3" s="1"/>
  <c r="D120" i="3"/>
  <c r="C120" i="3"/>
  <c r="F115" i="3"/>
  <c r="H115" i="3" s="1"/>
  <c r="E115" i="3"/>
  <c r="G115" i="3" s="1"/>
  <c r="D115" i="3"/>
  <c r="C115" i="3"/>
  <c r="F112" i="3"/>
  <c r="H112" i="3" s="1"/>
  <c r="E112" i="3"/>
  <c r="G112" i="3" s="1"/>
  <c r="D112" i="3"/>
  <c r="C112" i="3"/>
  <c r="F110" i="3"/>
  <c r="H110" i="3" s="1"/>
  <c r="E110" i="3"/>
  <c r="G110" i="3" s="1"/>
  <c r="D110" i="3"/>
  <c r="C110" i="3"/>
  <c r="F100" i="3"/>
  <c r="H100" i="3" s="1"/>
  <c r="E100" i="3"/>
  <c r="G100" i="3" s="1"/>
  <c r="D100" i="3"/>
  <c r="C100" i="3"/>
  <c r="F87" i="3"/>
  <c r="H87" i="3" s="1"/>
  <c r="E87" i="3"/>
  <c r="G87" i="3" s="1"/>
  <c r="D87" i="3"/>
  <c r="C87" i="3"/>
  <c r="H64" i="3"/>
  <c r="G64" i="3"/>
  <c r="F64" i="3"/>
  <c r="E64" i="3"/>
  <c r="D64" i="3"/>
  <c r="C64" i="3"/>
  <c r="F52" i="3"/>
  <c r="H52" i="3" s="1"/>
  <c r="E52" i="3"/>
  <c r="G52" i="3" s="1"/>
  <c r="D52" i="3"/>
  <c r="C52" i="3"/>
  <c r="F31" i="3"/>
  <c r="H31" i="3" s="1"/>
  <c r="E31" i="3"/>
  <c r="G31" i="3" s="1"/>
  <c r="D31" i="3"/>
  <c r="C31" i="3"/>
  <c r="F133" i="1"/>
  <c r="H133" i="1" s="1"/>
  <c r="E133" i="1"/>
  <c r="G133" i="1" s="1"/>
  <c r="D133" i="1"/>
  <c r="C133" i="1"/>
  <c r="F124" i="1"/>
  <c r="H124" i="1" s="1"/>
  <c r="E124" i="1"/>
  <c r="G124" i="1" s="1"/>
  <c r="D124" i="1"/>
  <c r="C124" i="1"/>
  <c r="H121" i="1"/>
  <c r="G121" i="1"/>
  <c r="F121" i="1"/>
  <c r="E121" i="1"/>
  <c r="D121" i="1"/>
  <c r="C121" i="1"/>
  <c r="F106" i="1"/>
  <c r="H106" i="1" s="1"/>
  <c r="E106" i="1"/>
  <c r="G106" i="1" s="1"/>
  <c r="D106" i="1"/>
  <c r="C106" i="1"/>
  <c r="F103" i="1"/>
  <c r="H103" i="1" s="1"/>
  <c r="E103" i="1"/>
  <c r="G103" i="1" s="1"/>
  <c r="D103" i="1"/>
  <c r="C103" i="1"/>
  <c r="F99" i="1"/>
  <c r="H99" i="1" s="1"/>
  <c r="E99" i="1"/>
  <c r="G99" i="1" s="1"/>
  <c r="D99" i="1"/>
  <c r="C99" i="1"/>
  <c r="F88" i="1"/>
  <c r="H88" i="1" s="1"/>
  <c r="E88" i="1"/>
  <c r="G88" i="1" s="1"/>
  <c r="D88" i="1"/>
  <c r="C88" i="1"/>
  <c r="F81" i="1"/>
  <c r="H81" i="1" s="1"/>
  <c r="E81" i="1"/>
  <c r="G81" i="1" s="1"/>
  <c r="D81" i="1"/>
  <c r="C81" i="1"/>
  <c r="F70" i="1"/>
  <c r="H70" i="1" s="1"/>
  <c r="E70" i="1"/>
  <c r="G70" i="1" s="1"/>
  <c r="D70" i="1"/>
  <c r="C70" i="1"/>
  <c r="H58" i="1"/>
  <c r="G58" i="1"/>
  <c r="F58" i="1"/>
  <c r="E58" i="1"/>
  <c r="D58" i="1"/>
  <c r="C58" i="1"/>
  <c r="F36" i="1"/>
  <c r="H36" i="1" s="1"/>
  <c r="E36" i="1"/>
  <c r="G36" i="1" s="1"/>
  <c r="D36" i="1"/>
  <c r="C36" i="1"/>
  <c r="H132" i="2"/>
  <c r="G132" i="2"/>
  <c r="F132" i="2"/>
  <c r="E132" i="2"/>
  <c r="D132" i="2"/>
  <c r="C132" i="2"/>
  <c r="H124" i="2"/>
  <c r="G124" i="2"/>
  <c r="F124" i="2"/>
  <c r="E124" i="2"/>
  <c r="D124" i="2"/>
  <c r="C124" i="2"/>
  <c r="H120" i="2"/>
  <c r="G120" i="2"/>
  <c r="F120" i="2"/>
  <c r="E120" i="2"/>
  <c r="D120" i="2"/>
  <c r="C120" i="2"/>
  <c r="H105" i="2"/>
  <c r="G105" i="2"/>
  <c r="F105" i="2"/>
  <c r="E105" i="2"/>
  <c r="D105" i="2"/>
  <c r="C105" i="2"/>
  <c r="H102" i="2"/>
  <c r="G102" i="2"/>
  <c r="F102" i="2"/>
  <c r="E102" i="2"/>
  <c r="D102" i="2"/>
  <c r="C102" i="2"/>
  <c r="H99" i="2"/>
  <c r="G99" i="2"/>
  <c r="F99" i="2"/>
  <c r="E99" i="2"/>
  <c r="D99" i="2"/>
  <c r="C99" i="2"/>
  <c r="H88" i="2"/>
  <c r="G88" i="2"/>
  <c r="F88" i="2"/>
  <c r="E88" i="2"/>
  <c r="D88" i="2"/>
  <c r="C88" i="2"/>
  <c r="F81" i="2"/>
  <c r="H81" i="2" s="1"/>
  <c r="E81" i="2"/>
  <c r="G81" i="2" s="1"/>
  <c r="D81" i="2"/>
  <c r="C81" i="2"/>
  <c r="F69" i="2"/>
  <c r="H69" i="2" s="1"/>
  <c r="E69" i="2"/>
  <c r="G69" i="2" s="1"/>
  <c r="D69" i="2"/>
  <c r="C69" i="2"/>
  <c r="H57" i="2"/>
  <c r="G57" i="2"/>
  <c r="F57" i="2"/>
  <c r="E57" i="2"/>
  <c r="D57" i="2"/>
  <c r="C57" i="2"/>
  <c r="H33" i="2"/>
  <c r="G33" i="2"/>
  <c r="F33" i="2"/>
  <c r="E33" i="2"/>
  <c r="D33" i="2"/>
  <c r="C33" i="2"/>
</calcChain>
</file>

<file path=xl/sharedStrings.xml><?xml version="1.0" encoding="utf-8"?>
<sst xmlns="http://schemas.openxmlformats.org/spreadsheetml/2006/main" count="995" uniqueCount="201">
  <si>
    <t>TÜRKİYE GENELİ RAPOR ÜLKE GRUPLARI</t>
  </si>
  <si>
    <t>ÜLKE GRUBU</t>
  </si>
  <si>
    <t>ÜLKE ADI</t>
  </si>
  <si>
    <t>Afrika Ülkeleri</t>
  </si>
  <si>
    <t>ANGOLA</t>
  </si>
  <si>
    <t>BURUNDI</t>
  </si>
  <si>
    <t>EKVATOR GİNESİ</t>
  </si>
  <si>
    <t>FAS</t>
  </si>
  <si>
    <t>FİLDİŞİ SAHİLİ</t>
  </si>
  <si>
    <t>GABON</t>
  </si>
  <si>
    <t>GAMBIYA</t>
  </si>
  <si>
    <t>GANA</t>
  </si>
  <si>
    <t>GINE</t>
  </si>
  <si>
    <t>GINE-BISSAU</t>
  </si>
  <si>
    <t>GÜNEY AFRİKA CUMHURİ</t>
  </si>
  <si>
    <t>GÜNEY SUDAN</t>
  </si>
  <si>
    <t>KAMERUN</t>
  </si>
  <si>
    <t>KENYA</t>
  </si>
  <si>
    <t>KONGO</t>
  </si>
  <si>
    <t>KONGO(DEM.CM)E.ZAİRE</t>
  </si>
  <si>
    <t>LİBERYA</t>
  </si>
  <si>
    <t>LİBYA</t>
  </si>
  <si>
    <t>MISIR</t>
  </si>
  <si>
    <t>MORİTANYA</t>
  </si>
  <si>
    <t>MOZAMBİK</t>
  </si>
  <si>
    <t>NIJER</t>
  </si>
  <si>
    <t>NİJERYA</t>
  </si>
  <si>
    <t>SENEGAL</t>
  </si>
  <si>
    <t>SEYŞEL ADALARI VE BA</t>
  </si>
  <si>
    <t>SIERRA LEONE</t>
  </si>
  <si>
    <t>SOMALI</t>
  </si>
  <si>
    <t>SUDAN</t>
  </si>
  <si>
    <t>TANZANYA(BİRLEŞ.CUM)</t>
  </si>
  <si>
    <t>TOGO</t>
  </si>
  <si>
    <t>UGANDA</t>
  </si>
  <si>
    <t>ZAMBIA</t>
  </si>
  <si>
    <t>Toplam Afrika Ülkeleri</t>
  </si>
  <si>
    <t>Avrupa Birliği Ülkeleri</t>
  </si>
  <si>
    <t>ALMANYA</t>
  </si>
  <si>
    <t>AVUSTURYA</t>
  </si>
  <si>
    <t>BELÇİKA</t>
  </si>
  <si>
    <t>BULGARİSTAN</t>
  </si>
  <si>
    <t>DANİMARKA</t>
  </si>
  <si>
    <t>ESTONYA</t>
  </si>
  <si>
    <t>FRANSA</t>
  </si>
  <si>
    <t>FİNLANDİYA</t>
  </si>
  <si>
    <t>HIRVATİSTAN</t>
  </si>
  <si>
    <t>HOLLANDA</t>
  </si>
  <si>
    <t>LETONYA</t>
  </si>
  <si>
    <t>LİTVANYA</t>
  </si>
  <si>
    <t>MACARİSTAN</t>
  </si>
  <si>
    <t>MALTA</t>
  </si>
  <si>
    <t>POLONYA</t>
  </si>
  <si>
    <t>ROMANYA</t>
  </si>
  <si>
    <t>YUNANİSTAN</t>
  </si>
  <si>
    <t>İRLANDA</t>
  </si>
  <si>
    <t>İSPANYA</t>
  </si>
  <si>
    <t>İSVEÇ</t>
  </si>
  <si>
    <t>İTALYA</t>
  </si>
  <si>
    <t>Toplam Avrupa Birliği Ülkeleri</t>
  </si>
  <si>
    <t>Bağımsız Devletler Topluluğu</t>
  </si>
  <si>
    <t>AZERBAYCAN-NAHÇİVAN</t>
  </si>
  <si>
    <t>BEYAZ RUSYA</t>
  </si>
  <si>
    <t>GÜRCİSTAN</t>
  </si>
  <si>
    <t>KAZAKİSTAN</t>
  </si>
  <si>
    <t>KIRGIZİSTAN</t>
  </si>
  <si>
    <t>MOLDOVA</t>
  </si>
  <si>
    <t>RUSYA FEDERASYONU</t>
  </si>
  <si>
    <t>TACİKİSTAN</t>
  </si>
  <si>
    <t>TÜRKMENİSTAN</t>
  </si>
  <si>
    <t>UKRAYNA</t>
  </si>
  <si>
    <t>ÖZBEKİSTAN</t>
  </si>
  <si>
    <t>Toplam Bağımsız Devletler Topluluğu</t>
  </si>
  <si>
    <t>Diğer Amerikan Ülkeleri</t>
  </si>
  <si>
    <t>BAHAMALAR</t>
  </si>
  <si>
    <t>BREZİLYA</t>
  </si>
  <si>
    <t>GUYANA</t>
  </si>
  <si>
    <t>KÜBA</t>
  </si>
  <si>
    <t>PANAMA</t>
  </si>
  <si>
    <t>ST.LUCIA</t>
  </si>
  <si>
    <t>TRINIDAD VE TOBAGO</t>
  </si>
  <si>
    <t>VENEZUELLA</t>
  </si>
  <si>
    <t>ŞİLİ</t>
  </si>
  <si>
    <t>Toplam Diğer Amerikan Ülkeleri</t>
  </si>
  <si>
    <t>Diğer Asya Ülkeleri</t>
  </si>
  <si>
    <t>AFGANİSTAN</t>
  </si>
  <si>
    <t>HINDISTAN</t>
  </si>
  <si>
    <t>MALDİV ADALARI</t>
  </si>
  <si>
    <t>MOGOLISTAN</t>
  </si>
  <si>
    <t>PAKISTAN</t>
  </si>
  <si>
    <t>ÇİN HALK CUMHURİYETİ</t>
  </si>
  <si>
    <t>Toplam Diğer Asya Ülkeleri</t>
  </si>
  <si>
    <t>Diğer Avrupa Ülkeleri</t>
  </si>
  <si>
    <t>ARNAVUTLUK</t>
  </si>
  <si>
    <t>BOSNA-HERSEK</t>
  </si>
  <si>
    <t>BİRLEŞİK KRALLIK</t>
  </si>
  <si>
    <t>KARADAĞ</t>
  </si>
  <si>
    <t>KKTC</t>
  </si>
  <si>
    <t>KOSOVA</t>
  </si>
  <si>
    <t>KUZEY MAKEDONYA</t>
  </si>
  <si>
    <t>NORVEÇ</t>
  </si>
  <si>
    <t>SIRBİSTAN</t>
  </si>
  <si>
    <t>İSVİÇRE</t>
  </si>
  <si>
    <t>Toplam Diğer Avrupa Ülkeleri</t>
  </si>
  <si>
    <t>Kuzey Amerika Serbest Ticaret</t>
  </si>
  <si>
    <t>BİRLEŞİK DEVLETLER</t>
  </si>
  <si>
    <t>KANADA</t>
  </si>
  <si>
    <t>Toplam Kuzey Amerika Serbest Ticaret</t>
  </si>
  <si>
    <t>Okyanusya Ülkeleri</t>
  </si>
  <si>
    <t>AVUSTRALYA</t>
  </si>
  <si>
    <t>YENI ZELANDA</t>
  </si>
  <si>
    <t>Toplam Okyanusya Ülkeleri</t>
  </si>
  <si>
    <t>Ortadoğu Ülkeleri</t>
  </si>
  <si>
    <t>BAHREYN</t>
  </si>
  <si>
    <t>BİRLEŞİK ARAP EMİRLİKLERİ</t>
  </si>
  <si>
    <t>DUBAİ</t>
  </si>
  <si>
    <t>IRAK</t>
  </si>
  <si>
    <t>KATAR</t>
  </si>
  <si>
    <t>KUVEYT</t>
  </si>
  <si>
    <t>LÜBNAN</t>
  </si>
  <si>
    <t>SURİYE</t>
  </si>
  <si>
    <t>SUUDİ ARABİSTAN</t>
  </si>
  <si>
    <t>UMMAN</t>
  </si>
  <si>
    <t>YEMEN</t>
  </si>
  <si>
    <t>ÜRDÜN</t>
  </si>
  <si>
    <t>İRAN (İSLAM CUM.)</t>
  </si>
  <si>
    <t>İŞGAL ALT.FİLİSTİN T</t>
  </si>
  <si>
    <t>Toplam Ortadoğu Ülkeleri</t>
  </si>
  <si>
    <t>Serbest Bölgeler</t>
  </si>
  <si>
    <t>BURSA SERBEST BÖLG.</t>
  </si>
  <si>
    <t>GAZİANTEP SERB.BÖLG.</t>
  </si>
  <si>
    <t>Toplam Serbest Bölgeler</t>
  </si>
  <si>
    <t>Uzakdoğu Ülkeleri</t>
  </si>
  <si>
    <t>ENDONEZYA</t>
  </si>
  <si>
    <t>FILIPINLER</t>
  </si>
  <si>
    <t>GÜNEY KORE CUMHURİYE</t>
  </si>
  <si>
    <t>HONG KONG</t>
  </si>
  <si>
    <t>JAPONYA</t>
  </si>
  <si>
    <t>MALEZYA</t>
  </si>
  <si>
    <t>SINGAPUR</t>
  </si>
  <si>
    <t>TAYLAND</t>
  </si>
  <si>
    <t>Toplam Uzakdoğu Ülkeleri</t>
  </si>
  <si>
    <t>Toplam</t>
  </si>
  <si>
    <t>MAURİTİUS</t>
  </si>
  <si>
    <t>SLOVENYA</t>
  </si>
  <si>
    <t>ÇEKYA</t>
  </si>
  <si>
    <t>PERU</t>
  </si>
  <si>
    <t>MENEMEN DERİ SR.BLG.</t>
  </si>
  <si>
    <t>MERSİN SERBEST BÖLGE</t>
  </si>
  <si>
    <t>BURKİNA FASO</t>
  </si>
  <si>
    <t>CAPE VERDE</t>
  </si>
  <si>
    <t>ETİYOPYA</t>
  </si>
  <si>
    <t>PORTEKİZ</t>
  </si>
  <si>
    <t>SLOVAKYA</t>
  </si>
  <si>
    <t>ARUBA</t>
  </si>
  <si>
    <t>BARBADOS</t>
  </si>
  <si>
    <t>EL SALVADOR</t>
  </si>
  <si>
    <t>HOLLANDA ANTİLLERİ</t>
  </si>
  <si>
    <t>KOLOMBİYA</t>
  </si>
  <si>
    <t>KOSTARIKA</t>
  </si>
  <si>
    <t>ST.VINCENT VE GRENAD</t>
  </si>
  <si>
    <t>SURİNAM</t>
  </si>
  <si>
    <t>BANGLADEŞ</t>
  </si>
  <si>
    <t>BRUNEI</t>
  </si>
  <si>
    <t>KAMBOÇYA</t>
  </si>
  <si>
    <t>MAKAO</t>
  </si>
  <si>
    <t>NEPAL</t>
  </si>
  <si>
    <t>VIETNAM</t>
  </si>
  <si>
    <t>FİJİ</t>
  </si>
  <si>
    <t>PAPUA YENI GINE</t>
  </si>
  <si>
    <t>TAYVAN</t>
  </si>
  <si>
    <t>CIBUTI</t>
  </si>
  <si>
    <t>MALİ</t>
  </si>
  <si>
    <t>MEKSİKA</t>
  </si>
  <si>
    <t>ÜLKELER BAZINDA TÜRKİYE GENELİ SİYAH ZEYTİN İHRACAT RAPORU</t>
  </si>
  <si>
    <t>MİKTAR 
DEĞİŞİM 
(%)</t>
  </si>
  <si>
    <t>TUTAR 
DEĞİŞİM 
(%)</t>
  </si>
  <si>
    <t>ÜLKELER BAZINDA TÜRKİYE GENELİ YEŞİL ZEYTİN İHRACAT RAPORU</t>
  </si>
  <si>
    <t>ÜLKELER BAZINDA TÜRKİYE GENELİ ZEYTİNYAĞI İHRACAT RAPORU</t>
  </si>
  <si>
    <t>ÜLKELER BAZINDA TÜRKİYE GENELİ PRİNA YAĞI İHRACAT RAPORU</t>
  </si>
  <si>
    <t>MALAVI</t>
  </si>
  <si>
    <t>DOMINIKA</t>
  </si>
  <si>
    <t>JAMAIKA</t>
  </si>
  <si>
    <t>ST.KİTTS VE NEVİS</t>
  </si>
  <si>
    <t>BUHUTAN</t>
  </si>
  <si>
    <t>GRENADA</t>
  </si>
  <si>
    <t>DOMINIK CUMHURIYETI</t>
  </si>
  <si>
    <t>MADAGASKAR</t>
  </si>
  <si>
    <t>Diğer Ülkeler</t>
  </si>
  <si>
    <t>AMERİKAN SAMOASI</t>
  </si>
  <si>
    <t>Toplam Diğer Ülkeler</t>
  </si>
  <si>
    <t>01.10.2024 - 30.06.2025
MİKTAR 
(KG)</t>
  </si>
  <si>
    <t>01.10.2024 - 30.06.2025
TUTAR 
($)</t>
  </si>
  <si>
    <t>01.10.2025 - 30.06.2026
MİKTAR 
(KG)</t>
  </si>
  <si>
    <t>01.10.2025 - 30.06.2026
TUTAR 
($)</t>
  </si>
  <si>
    <t>MAYOTTE</t>
  </si>
  <si>
    <t>01.11.2024 - 30.06.2025
MİKTAR 
(KG)</t>
  </si>
  <si>
    <t>01.11.2024 - 30.06.2025
TUTAR 
($)</t>
  </si>
  <si>
    <t>01.11.2025 - 30.06.2026
MİKTAR 
(KG)</t>
  </si>
  <si>
    <t>01.11.2025 - 30.06.2026
TUTAR 
($)</t>
  </si>
  <si>
    <t>ANTIGUA VE BERMUDA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</si>
</sst>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ECFFE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3" fontId="1" fillId="4" borderId="1" xfId="0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3" fontId="1" fillId="4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zoomScaleNormal="100" workbookViewId="0">
      <selection activeCell="A3" sqref="A3"/>
    </sheetView>
  </sheetViews>
  <sheetFormatPr defaultRowHeight="15" outlineLevelRow="2" x14ac:dyDescent="0.25"/>
  <cols>
    <col min="1" max="1" width="37.28515625" style="16" bestFit="1" customWidth="1"/>
    <col min="2" max="2" width="27.42578125" style="16" bestFit="1" customWidth="1"/>
    <col min="3" max="3" width="11.28515625" style="16" bestFit="1" customWidth="1"/>
    <col min="4" max="4" width="13.85546875" style="16" bestFit="1" customWidth="1"/>
    <col min="5" max="5" width="11.28515625" style="16" bestFit="1" customWidth="1"/>
    <col min="6" max="6" width="13.85546875" style="16" bestFit="1" customWidth="1"/>
    <col min="7" max="8" width="8.85546875" style="16" bestFit="1" customWidth="1"/>
    <col min="9" max="16384" width="9.140625" style="16"/>
  </cols>
  <sheetData>
    <row r="1" spans="1:8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5" t="s">
        <v>174</v>
      </c>
      <c r="B2" s="15"/>
      <c r="C2" s="15"/>
      <c r="D2" s="15"/>
      <c r="E2" s="15"/>
      <c r="F2" s="15"/>
      <c r="G2" s="15"/>
      <c r="H2" s="15"/>
    </row>
    <row r="3" spans="1:8" ht="51" x14ac:dyDescent="0.25">
      <c r="A3" s="10" t="s">
        <v>1</v>
      </c>
      <c r="B3" s="10" t="s">
        <v>2</v>
      </c>
      <c r="C3" s="11" t="s">
        <v>191</v>
      </c>
      <c r="D3" s="11" t="s">
        <v>192</v>
      </c>
      <c r="E3" s="11" t="s">
        <v>193</v>
      </c>
      <c r="F3" s="11" t="s">
        <v>194</v>
      </c>
      <c r="G3" s="11" t="s">
        <v>175</v>
      </c>
      <c r="H3" s="11" t="s">
        <v>176</v>
      </c>
    </row>
    <row r="4" spans="1:8" outlineLevel="2" x14ac:dyDescent="0.25">
      <c r="A4" s="1" t="s">
        <v>3</v>
      </c>
      <c r="B4" s="1" t="s">
        <v>4</v>
      </c>
      <c r="C4" s="2">
        <v>492</v>
      </c>
      <c r="D4" s="2">
        <v>5312.49</v>
      </c>
      <c r="E4" s="2">
        <v>92.83</v>
      </c>
      <c r="F4" s="2">
        <v>312.39999999999998</v>
      </c>
      <c r="G4" s="3">
        <v>-81.132113821138205</v>
      </c>
      <c r="H4" s="3">
        <v>-94.119518342622769</v>
      </c>
    </row>
    <row r="5" spans="1:8" outlineLevel="2" x14ac:dyDescent="0.25">
      <c r="A5" s="4" t="s">
        <v>3</v>
      </c>
      <c r="B5" s="4" t="s">
        <v>5</v>
      </c>
      <c r="C5" s="5">
        <v>150</v>
      </c>
      <c r="D5" s="5">
        <v>1139.07</v>
      </c>
      <c r="E5" s="5"/>
      <c r="F5" s="5"/>
      <c r="G5" s="6">
        <v>-100</v>
      </c>
      <c r="H5" s="6">
        <v>-100</v>
      </c>
    </row>
    <row r="6" spans="1:8" outlineLevel="2" x14ac:dyDescent="0.25">
      <c r="A6" s="1" t="s">
        <v>3</v>
      </c>
      <c r="B6" s="1" t="s">
        <v>6</v>
      </c>
      <c r="C6" s="2">
        <v>1661.5</v>
      </c>
      <c r="D6" s="2">
        <v>3982.72</v>
      </c>
      <c r="E6" s="2">
        <v>823.4</v>
      </c>
      <c r="F6" s="2">
        <v>2375.4</v>
      </c>
      <c r="G6" s="3">
        <v>-50.442371351188683</v>
      </c>
      <c r="H6" s="3">
        <v>-40.357343724891528</v>
      </c>
    </row>
    <row r="7" spans="1:8" outlineLevel="2" x14ac:dyDescent="0.25">
      <c r="A7" s="4" t="s">
        <v>3</v>
      </c>
      <c r="B7" s="4" t="s">
        <v>7</v>
      </c>
      <c r="C7" s="5">
        <v>540</v>
      </c>
      <c r="D7" s="5">
        <v>4032</v>
      </c>
      <c r="E7" s="5"/>
      <c r="F7" s="5"/>
      <c r="G7" s="6">
        <v>-100</v>
      </c>
      <c r="H7" s="6">
        <v>-100</v>
      </c>
    </row>
    <row r="8" spans="1:8" outlineLevel="2" x14ac:dyDescent="0.25">
      <c r="A8" s="1" t="s">
        <v>3</v>
      </c>
      <c r="B8" s="1" t="s">
        <v>8</v>
      </c>
      <c r="C8" s="2">
        <v>18673</v>
      </c>
      <c r="D8" s="2">
        <v>31245.82</v>
      </c>
      <c r="E8" s="2">
        <v>714.62</v>
      </c>
      <c r="F8" s="2">
        <v>2734.15</v>
      </c>
      <c r="G8" s="3">
        <v>-96.172977025652017</v>
      </c>
      <c r="H8" s="3">
        <v>-91.24954953974644</v>
      </c>
    </row>
    <row r="9" spans="1:8" outlineLevel="2" x14ac:dyDescent="0.25">
      <c r="A9" s="4" t="s">
        <v>3</v>
      </c>
      <c r="B9" s="4" t="s">
        <v>9</v>
      </c>
      <c r="C9" s="5">
        <v>5885.71</v>
      </c>
      <c r="D9" s="5">
        <v>24203.42</v>
      </c>
      <c r="E9" s="5">
        <v>6435.1</v>
      </c>
      <c r="F9" s="5">
        <v>38456.300000000003</v>
      </c>
      <c r="G9" s="6">
        <v>9.3343029133273685</v>
      </c>
      <c r="H9" s="6">
        <v>58.887876176176782</v>
      </c>
    </row>
    <row r="10" spans="1:8" outlineLevel="2" x14ac:dyDescent="0.25">
      <c r="A10" s="1" t="s">
        <v>3</v>
      </c>
      <c r="B10" s="1" t="s">
        <v>10</v>
      </c>
      <c r="C10" s="2">
        <v>808</v>
      </c>
      <c r="D10" s="2">
        <v>2282.75</v>
      </c>
      <c r="E10" s="2">
        <v>697</v>
      </c>
      <c r="F10" s="2">
        <v>3645.13</v>
      </c>
      <c r="G10" s="3">
        <v>-13.737623762376238</v>
      </c>
      <c r="H10" s="3">
        <v>59.681524477056179</v>
      </c>
    </row>
    <row r="11" spans="1:8" outlineLevel="2" x14ac:dyDescent="0.25">
      <c r="A11" s="4" t="s">
        <v>3</v>
      </c>
      <c r="B11" s="4" t="s">
        <v>11</v>
      </c>
      <c r="C11" s="5">
        <v>1674.37</v>
      </c>
      <c r="D11" s="5">
        <v>7159.3</v>
      </c>
      <c r="E11" s="5">
        <v>3304.64</v>
      </c>
      <c r="F11" s="5">
        <v>14229.84</v>
      </c>
      <c r="G11" s="6">
        <v>97.366173545870993</v>
      </c>
      <c r="H11" s="6">
        <v>98.760213987401002</v>
      </c>
    </row>
    <row r="12" spans="1:8" outlineLevel="2" x14ac:dyDescent="0.25">
      <c r="A12" s="1" t="s">
        <v>3</v>
      </c>
      <c r="B12" s="1" t="s">
        <v>12</v>
      </c>
      <c r="C12" s="2">
        <v>4521.79</v>
      </c>
      <c r="D12" s="2">
        <v>27243.24</v>
      </c>
      <c r="E12" s="2">
        <v>6816.89</v>
      </c>
      <c r="F12" s="2">
        <v>15643.09</v>
      </c>
      <c r="G12" s="3">
        <v>50.756448220726753</v>
      </c>
      <c r="H12" s="3">
        <v>-42.579920743641367</v>
      </c>
    </row>
    <row r="13" spans="1:8" outlineLevel="2" x14ac:dyDescent="0.25">
      <c r="A13" s="4" t="s">
        <v>3</v>
      </c>
      <c r="B13" s="4" t="s">
        <v>13</v>
      </c>
      <c r="C13" s="5"/>
      <c r="D13" s="5"/>
      <c r="E13" s="5">
        <v>92</v>
      </c>
      <c r="F13" s="5">
        <v>389.54</v>
      </c>
      <c r="G13" s="6">
        <v>0</v>
      </c>
      <c r="H13" s="6">
        <v>0</v>
      </c>
    </row>
    <row r="14" spans="1:8" outlineLevel="2" x14ac:dyDescent="0.25">
      <c r="A14" s="1" t="s">
        <v>3</v>
      </c>
      <c r="B14" s="1" t="s">
        <v>14</v>
      </c>
      <c r="C14" s="2">
        <v>6568.78</v>
      </c>
      <c r="D14" s="2">
        <v>21473.11</v>
      </c>
      <c r="E14" s="2">
        <v>6754.93</v>
      </c>
      <c r="F14" s="2">
        <v>22346.62</v>
      </c>
      <c r="G14" s="3">
        <v>2.8338595599182885</v>
      </c>
      <c r="H14" s="3">
        <v>4.0679249535814721</v>
      </c>
    </row>
    <row r="15" spans="1:8" outlineLevel="2" x14ac:dyDescent="0.25">
      <c r="A15" s="4" t="s">
        <v>3</v>
      </c>
      <c r="B15" s="4" t="s">
        <v>15</v>
      </c>
      <c r="C15" s="5">
        <v>600</v>
      </c>
      <c r="D15" s="5">
        <v>1936.68</v>
      </c>
      <c r="E15" s="5"/>
      <c r="F15" s="5"/>
      <c r="G15" s="6">
        <v>-100</v>
      </c>
      <c r="H15" s="6">
        <v>-100</v>
      </c>
    </row>
    <row r="16" spans="1:8" outlineLevel="2" x14ac:dyDescent="0.25">
      <c r="A16" s="1" t="s">
        <v>3</v>
      </c>
      <c r="B16" s="1" t="s">
        <v>16</v>
      </c>
      <c r="C16" s="2">
        <v>1565</v>
      </c>
      <c r="D16" s="2">
        <v>2680.16</v>
      </c>
      <c r="E16" s="2">
        <v>859</v>
      </c>
      <c r="F16" s="2">
        <v>2376.44</v>
      </c>
      <c r="G16" s="3">
        <v>-45.111821086261983</v>
      </c>
      <c r="H16" s="3">
        <v>-11.332159274073183</v>
      </c>
    </row>
    <row r="17" spans="1:8" outlineLevel="2" x14ac:dyDescent="0.25">
      <c r="A17" s="4" t="s">
        <v>3</v>
      </c>
      <c r="B17" s="4" t="s">
        <v>17</v>
      </c>
      <c r="C17" s="5">
        <v>3420.95</v>
      </c>
      <c r="D17" s="5">
        <v>24184.71</v>
      </c>
      <c r="E17" s="5">
        <v>2407.98</v>
      </c>
      <c r="F17" s="5">
        <v>10959.79</v>
      </c>
      <c r="G17" s="6">
        <v>-29.61078063111124</v>
      </c>
      <c r="H17" s="6">
        <v>-54.682979452720325</v>
      </c>
    </row>
    <row r="18" spans="1:8" outlineLevel="2" x14ac:dyDescent="0.25">
      <c r="A18" s="1" t="s">
        <v>3</v>
      </c>
      <c r="B18" s="1" t="s">
        <v>18</v>
      </c>
      <c r="C18" s="2">
        <v>858.07</v>
      </c>
      <c r="D18" s="2">
        <v>4138.04</v>
      </c>
      <c r="E18" s="2">
        <v>160</v>
      </c>
      <c r="F18" s="2">
        <v>1552.48</v>
      </c>
      <c r="G18" s="3">
        <v>-81.353502627990721</v>
      </c>
      <c r="H18" s="3">
        <v>-62.482721288339405</v>
      </c>
    </row>
    <row r="19" spans="1:8" outlineLevel="2" x14ac:dyDescent="0.25">
      <c r="A19" s="4" t="s">
        <v>3</v>
      </c>
      <c r="B19" s="4" t="s">
        <v>19</v>
      </c>
      <c r="C19" s="5">
        <v>569</v>
      </c>
      <c r="D19" s="5">
        <v>3922.73</v>
      </c>
      <c r="E19" s="5">
        <v>624.77</v>
      </c>
      <c r="F19" s="5">
        <v>4016.93</v>
      </c>
      <c r="G19" s="6">
        <v>9.8014059753954275</v>
      </c>
      <c r="H19" s="6">
        <v>2.4013888286983764</v>
      </c>
    </row>
    <row r="20" spans="1:8" outlineLevel="2" x14ac:dyDescent="0.25">
      <c r="A20" s="1" t="s">
        <v>3</v>
      </c>
      <c r="B20" s="1" t="s">
        <v>20</v>
      </c>
      <c r="C20" s="2">
        <v>21469.599999999999</v>
      </c>
      <c r="D20" s="2">
        <v>57323.83</v>
      </c>
      <c r="E20" s="2">
        <v>84</v>
      </c>
      <c r="F20" s="2">
        <v>580.25</v>
      </c>
      <c r="G20" s="3">
        <v>-99.608749115027763</v>
      </c>
      <c r="H20" s="3">
        <v>-98.987768263216182</v>
      </c>
    </row>
    <row r="21" spans="1:8" outlineLevel="2" x14ac:dyDescent="0.25">
      <c r="A21" s="4" t="s">
        <v>3</v>
      </c>
      <c r="B21" s="4" t="s">
        <v>21</v>
      </c>
      <c r="C21" s="5">
        <v>573400.75</v>
      </c>
      <c r="D21" s="5">
        <v>1398322.74</v>
      </c>
      <c r="E21" s="5">
        <v>772870.05</v>
      </c>
      <c r="F21" s="5">
        <v>2056285.24</v>
      </c>
      <c r="G21" s="6">
        <v>34.787066462679029</v>
      </c>
      <c r="H21" s="6">
        <v>47.053693770295119</v>
      </c>
    </row>
    <row r="22" spans="1:8" outlineLevel="2" x14ac:dyDescent="0.25">
      <c r="A22" s="1" t="s">
        <v>3</v>
      </c>
      <c r="B22" s="1" t="s">
        <v>22</v>
      </c>
      <c r="C22" s="2">
        <v>34766</v>
      </c>
      <c r="D22" s="2">
        <v>72660.759999999995</v>
      </c>
      <c r="E22" s="2">
        <v>12535</v>
      </c>
      <c r="F22" s="2">
        <v>49248.15</v>
      </c>
      <c r="G22" s="3">
        <v>-63.944658574469308</v>
      </c>
      <c r="H22" s="3">
        <v>-32.221807203778212</v>
      </c>
    </row>
    <row r="23" spans="1:8" outlineLevel="2" x14ac:dyDescent="0.25">
      <c r="A23" s="4" t="s">
        <v>3</v>
      </c>
      <c r="B23" s="4" t="s">
        <v>23</v>
      </c>
      <c r="C23" s="5"/>
      <c r="D23" s="5"/>
      <c r="E23" s="5">
        <v>1393.4</v>
      </c>
      <c r="F23" s="5">
        <v>5052.0200000000004</v>
      </c>
      <c r="G23" s="6">
        <v>0</v>
      </c>
      <c r="H23" s="6">
        <v>0</v>
      </c>
    </row>
    <row r="24" spans="1:8" outlineLevel="2" x14ac:dyDescent="0.25">
      <c r="A24" s="1" t="s">
        <v>3</v>
      </c>
      <c r="B24" s="1" t="s">
        <v>24</v>
      </c>
      <c r="C24" s="2">
        <v>64</v>
      </c>
      <c r="D24" s="2">
        <v>544</v>
      </c>
      <c r="E24" s="2">
        <v>500</v>
      </c>
      <c r="F24" s="2">
        <v>2413.29</v>
      </c>
      <c r="G24" s="3">
        <v>681.25</v>
      </c>
      <c r="H24" s="3">
        <v>343.61948529411762</v>
      </c>
    </row>
    <row r="25" spans="1:8" outlineLevel="2" x14ac:dyDescent="0.25">
      <c r="A25" s="4" t="s">
        <v>3</v>
      </c>
      <c r="B25" s="4" t="s">
        <v>25</v>
      </c>
      <c r="C25" s="5"/>
      <c r="D25" s="5"/>
      <c r="E25" s="5">
        <v>660</v>
      </c>
      <c r="F25" s="5">
        <v>8688.09</v>
      </c>
      <c r="G25" s="6">
        <v>0</v>
      </c>
      <c r="H25" s="6">
        <v>0</v>
      </c>
    </row>
    <row r="26" spans="1:8" outlineLevel="2" x14ac:dyDescent="0.25">
      <c r="A26" s="1" t="s">
        <v>3</v>
      </c>
      <c r="B26" s="1" t="s">
        <v>26</v>
      </c>
      <c r="C26" s="2">
        <v>6610.74</v>
      </c>
      <c r="D26" s="2">
        <v>14323.61</v>
      </c>
      <c r="E26" s="2">
        <v>6024.47</v>
      </c>
      <c r="F26" s="2">
        <v>22574.82</v>
      </c>
      <c r="G26" s="3">
        <v>-8.8684474052829128</v>
      </c>
      <c r="H26" s="3">
        <v>57.605659467131531</v>
      </c>
    </row>
    <row r="27" spans="1:8" outlineLevel="2" x14ac:dyDescent="0.25">
      <c r="A27" s="4" t="s">
        <v>3</v>
      </c>
      <c r="B27" s="4" t="s">
        <v>27</v>
      </c>
      <c r="C27" s="5">
        <v>453.91</v>
      </c>
      <c r="D27" s="5">
        <v>2329.7199999999998</v>
      </c>
      <c r="E27" s="5">
        <v>1240.83</v>
      </c>
      <c r="F27" s="5">
        <v>2315.15</v>
      </c>
      <c r="G27" s="6">
        <v>173.36476393998805</v>
      </c>
      <c r="H27" s="6">
        <v>-0.62539704342151459</v>
      </c>
    </row>
    <row r="28" spans="1:8" outlineLevel="2" x14ac:dyDescent="0.25">
      <c r="A28" s="1" t="s">
        <v>3</v>
      </c>
      <c r="B28" s="1" t="s">
        <v>28</v>
      </c>
      <c r="C28" s="2">
        <v>770.4</v>
      </c>
      <c r="D28" s="2">
        <v>3905.83</v>
      </c>
      <c r="E28" s="2"/>
      <c r="F28" s="2"/>
      <c r="G28" s="3">
        <v>-100</v>
      </c>
      <c r="H28" s="3">
        <v>-100</v>
      </c>
    </row>
    <row r="29" spans="1:8" outlineLevel="2" x14ac:dyDescent="0.25">
      <c r="A29" s="4" t="s">
        <v>3</v>
      </c>
      <c r="B29" s="4" t="s">
        <v>29</v>
      </c>
      <c r="C29" s="5">
        <v>1090.3800000000001</v>
      </c>
      <c r="D29" s="5">
        <v>3392.88</v>
      </c>
      <c r="E29" s="5">
        <v>1939</v>
      </c>
      <c r="F29" s="5">
        <v>7881.2</v>
      </c>
      <c r="G29" s="6">
        <v>77.827913204570862</v>
      </c>
      <c r="H29" s="6">
        <v>132.28643512296338</v>
      </c>
    </row>
    <row r="30" spans="1:8" outlineLevel="2" x14ac:dyDescent="0.25">
      <c r="A30" s="1" t="s">
        <v>3</v>
      </c>
      <c r="B30" s="1" t="s">
        <v>30</v>
      </c>
      <c r="C30" s="2">
        <v>9796.27</v>
      </c>
      <c r="D30" s="2">
        <v>44553.57</v>
      </c>
      <c r="E30" s="2">
        <v>20038.900000000001</v>
      </c>
      <c r="F30" s="2">
        <v>77984.61</v>
      </c>
      <c r="G30" s="3">
        <v>104.55642810988265</v>
      </c>
      <c r="H30" s="3">
        <v>75.035603207554416</v>
      </c>
    </row>
    <row r="31" spans="1:8" outlineLevel="2" x14ac:dyDescent="0.25">
      <c r="A31" s="4" t="s">
        <v>3</v>
      </c>
      <c r="B31" s="4" t="s">
        <v>31</v>
      </c>
      <c r="C31" s="5">
        <v>1000</v>
      </c>
      <c r="D31" s="5">
        <v>3907.31</v>
      </c>
      <c r="E31" s="5">
        <v>200</v>
      </c>
      <c r="F31" s="5">
        <v>1024.6300000000001</v>
      </c>
      <c r="G31" s="6">
        <v>-80</v>
      </c>
      <c r="H31" s="6">
        <v>-73.776587985084362</v>
      </c>
    </row>
    <row r="32" spans="1:8" outlineLevel="2" x14ac:dyDescent="0.25">
      <c r="A32" s="1" t="s">
        <v>3</v>
      </c>
      <c r="B32" s="1" t="s">
        <v>32</v>
      </c>
      <c r="C32" s="2">
        <v>13242.03</v>
      </c>
      <c r="D32" s="2">
        <v>45554.61</v>
      </c>
      <c r="E32" s="2">
        <v>3742</v>
      </c>
      <c r="F32" s="2">
        <v>25892.98</v>
      </c>
      <c r="G32" s="3">
        <v>-71.741492807371685</v>
      </c>
      <c r="H32" s="3">
        <v>-43.160571454787998</v>
      </c>
    </row>
    <row r="33" spans="1:8" outlineLevel="2" x14ac:dyDescent="0.25">
      <c r="A33" s="4" t="s">
        <v>3</v>
      </c>
      <c r="B33" s="4" t="s">
        <v>33</v>
      </c>
      <c r="C33" s="5">
        <v>540</v>
      </c>
      <c r="D33" s="5">
        <v>2185.48</v>
      </c>
      <c r="E33" s="5">
        <v>6.31</v>
      </c>
      <c r="F33" s="5">
        <v>69.459999999999994</v>
      </c>
      <c r="G33" s="6">
        <v>-98.831481481481489</v>
      </c>
      <c r="H33" s="6">
        <v>-96.821750828193345</v>
      </c>
    </row>
    <row r="34" spans="1:8" outlineLevel="2" x14ac:dyDescent="0.25">
      <c r="A34" s="1" t="s">
        <v>3</v>
      </c>
      <c r="B34" s="1" t="s">
        <v>34</v>
      </c>
      <c r="C34" s="2"/>
      <c r="D34" s="2"/>
      <c r="E34" s="2">
        <v>2286.998</v>
      </c>
      <c r="F34" s="2">
        <v>5880.16</v>
      </c>
      <c r="G34" s="3">
        <v>0</v>
      </c>
      <c r="H34" s="3">
        <v>0</v>
      </c>
    </row>
    <row r="35" spans="1:8" outlineLevel="2" x14ac:dyDescent="0.25">
      <c r="A35" s="4" t="s">
        <v>3</v>
      </c>
      <c r="B35" s="4" t="s">
        <v>35</v>
      </c>
      <c r="C35" s="5">
        <v>150</v>
      </c>
      <c r="D35" s="5">
        <v>2013.82</v>
      </c>
      <c r="E35" s="5">
        <v>1929.2</v>
      </c>
      <c r="F35" s="5">
        <v>8740.64</v>
      </c>
      <c r="G35" s="6">
        <v>1186.1333333333334</v>
      </c>
      <c r="H35" s="6">
        <v>334.03283312311925</v>
      </c>
    </row>
    <row r="36" spans="1:8" outlineLevel="1" x14ac:dyDescent="0.25">
      <c r="A36" s="12" t="s">
        <v>36</v>
      </c>
      <c r="B36" s="13"/>
      <c r="C36" s="14">
        <f>SUBTOTAL(9,C4:C35)</f>
        <v>711342.25000000012</v>
      </c>
      <c r="D36" s="14">
        <f>SUBTOTAL(9,D4:D35)</f>
        <v>1815954.4000000004</v>
      </c>
      <c r="E36" s="14">
        <f>SUBTOTAL(9,E4:E35)</f>
        <v>855233.31800000009</v>
      </c>
      <c r="F36" s="14">
        <f>SUBTOTAL(9,F4:F35)</f>
        <v>2393668.7999999998</v>
      </c>
      <c r="G36" s="14">
        <f>(E36/C36-1)*100</f>
        <v>20.228106512722952</v>
      </c>
      <c r="H36" s="14">
        <f>(F36/D36-1)*100</f>
        <v>31.813265795660904</v>
      </c>
    </row>
    <row r="37" spans="1:8" outlineLevel="2" x14ac:dyDescent="0.25">
      <c r="A37" s="1" t="s">
        <v>37</v>
      </c>
      <c r="B37" s="1" t="s">
        <v>38</v>
      </c>
      <c r="C37" s="2">
        <v>9076561.4100000001</v>
      </c>
      <c r="D37" s="2">
        <v>38603879.340000004</v>
      </c>
      <c r="E37" s="2">
        <v>9150231.9000000004</v>
      </c>
      <c r="F37" s="2">
        <v>40883230.890000001</v>
      </c>
      <c r="G37" s="3">
        <v>0.81165638254630856</v>
      </c>
      <c r="H37" s="3">
        <v>5.9044624244232677</v>
      </c>
    </row>
    <row r="38" spans="1:8" outlineLevel="2" x14ac:dyDescent="0.25">
      <c r="A38" s="4" t="s">
        <v>37</v>
      </c>
      <c r="B38" s="4" t="s">
        <v>39</v>
      </c>
      <c r="C38" s="5">
        <v>374626.44</v>
      </c>
      <c r="D38" s="5">
        <v>1667276.61</v>
      </c>
      <c r="E38" s="5">
        <v>463787.73</v>
      </c>
      <c r="F38" s="5">
        <v>2048814.68</v>
      </c>
      <c r="G38" s="6">
        <v>23.800052660458238</v>
      </c>
      <c r="H38" s="6">
        <v>22.88390946718792</v>
      </c>
    </row>
    <row r="39" spans="1:8" outlineLevel="2" x14ac:dyDescent="0.25">
      <c r="A39" s="1" t="s">
        <v>37</v>
      </c>
      <c r="B39" s="1" t="s">
        <v>40</v>
      </c>
      <c r="C39" s="2">
        <v>357831.85</v>
      </c>
      <c r="D39" s="2">
        <v>1487249.57</v>
      </c>
      <c r="E39" s="2">
        <v>393479.39</v>
      </c>
      <c r="F39" s="2">
        <v>1481018.04</v>
      </c>
      <c r="G39" s="3">
        <v>9.9620925303323453</v>
      </c>
      <c r="H39" s="3">
        <v>-0.41899692732807631</v>
      </c>
    </row>
    <row r="40" spans="1:8" outlineLevel="2" x14ac:dyDescent="0.25">
      <c r="A40" s="4" t="s">
        <v>37</v>
      </c>
      <c r="B40" s="4" t="s">
        <v>41</v>
      </c>
      <c r="C40" s="5">
        <v>4544990.24</v>
      </c>
      <c r="D40" s="5">
        <v>8629828.8399999999</v>
      </c>
      <c r="E40" s="5">
        <v>4291235.6100000003</v>
      </c>
      <c r="F40" s="5">
        <v>8623364.4299999997</v>
      </c>
      <c r="G40" s="6">
        <v>-5.5831721654038109</v>
      </c>
      <c r="H40" s="6">
        <v>-7.4907742897947785E-2</v>
      </c>
    </row>
    <row r="41" spans="1:8" outlineLevel="2" x14ac:dyDescent="0.25">
      <c r="A41" s="1" t="s">
        <v>37</v>
      </c>
      <c r="B41" s="1" t="s">
        <v>42</v>
      </c>
      <c r="C41" s="2">
        <v>172512.32</v>
      </c>
      <c r="D41" s="2">
        <v>797121.09</v>
      </c>
      <c r="E41" s="2">
        <v>130104.3</v>
      </c>
      <c r="F41" s="2">
        <v>648776.06999999995</v>
      </c>
      <c r="G41" s="3">
        <v>-24.582603723606521</v>
      </c>
      <c r="H41" s="3">
        <v>-18.610098498334803</v>
      </c>
    </row>
    <row r="42" spans="1:8" outlineLevel="2" x14ac:dyDescent="0.25">
      <c r="A42" s="4" t="s">
        <v>37</v>
      </c>
      <c r="B42" s="4" t="s">
        <v>43</v>
      </c>
      <c r="C42" s="5">
        <v>40</v>
      </c>
      <c r="D42" s="5">
        <v>171.41</v>
      </c>
      <c r="E42" s="5">
        <v>588.79999999999995</v>
      </c>
      <c r="F42" s="5">
        <v>3722.62</v>
      </c>
      <c r="G42" s="6">
        <v>1371.9999999999998</v>
      </c>
      <c r="H42" s="6">
        <v>2071.76360772417</v>
      </c>
    </row>
    <row r="43" spans="1:8" outlineLevel="2" x14ac:dyDescent="0.25">
      <c r="A43" s="1" t="s">
        <v>37</v>
      </c>
      <c r="B43" s="1" t="s">
        <v>44</v>
      </c>
      <c r="C43" s="2">
        <v>560898.69999999995</v>
      </c>
      <c r="D43" s="2">
        <v>2585630.52</v>
      </c>
      <c r="E43" s="2">
        <v>594355.42000000004</v>
      </c>
      <c r="F43" s="2">
        <v>2796952.67</v>
      </c>
      <c r="G43" s="3">
        <v>5.9648417798080278</v>
      </c>
      <c r="H43" s="3">
        <v>8.1729446015357183</v>
      </c>
    </row>
    <row r="44" spans="1:8" outlineLevel="2" x14ac:dyDescent="0.25">
      <c r="A44" s="4" t="s">
        <v>37</v>
      </c>
      <c r="B44" s="4" t="s">
        <v>45</v>
      </c>
      <c r="C44" s="5">
        <v>18376.12</v>
      </c>
      <c r="D44" s="5">
        <v>89972.33</v>
      </c>
      <c r="E44" s="5">
        <v>34895.56</v>
      </c>
      <c r="F44" s="5">
        <v>158224.95999999999</v>
      </c>
      <c r="G44" s="6">
        <v>89.896234896158703</v>
      </c>
      <c r="H44" s="6">
        <v>75.859578161419165</v>
      </c>
    </row>
    <row r="45" spans="1:8" outlineLevel="2" x14ac:dyDescent="0.25">
      <c r="A45" s="1" t="s">
        <v>37</v>
      </c>
      <c r="B45" s="1" t="s">
        <v>46</v>
      </c>
      <c r="C45" s="2">
        <v>1950</v>
      </c>
      <c r="D45" s="2">
        <v>11811.2</v>
      </c>
      <c r="E45" s="2">
        <v>1000</v>
      </c>
      <c r="F45" s="2">
        <v>6912.79</v>
      </c>
      <c r="G45" s="3">
        <v>-48.717948717948715</v>
      </c>
      <c r="H45" s="3">
        <v>-41.472585342725552</v>
      </c>
    </row>
    <row r="46" spans="1:8" outlineLevel="2" x14ac:dyDescent="0.25">
      <c r="A46" s="4" t="s">
        <v>37</v>
      </c>
      <c r="B46" s="4" t="s">
        <v>47</v>
      </c>
      <c r="C46" s="5">
        <v>898883.87</v>
      </c>
      <c r="D46" s="5">
        <v>3794904.41</v>
      </c>
      <c r="E46" s="5">
        <v>694542.93</v>
      </c>
      <c r="F46" s="5">
        <v>3153671.96</v>
      </c>
      <c r="G46" s="6">
        <v>-22.73274077106311</v>
      </c>
      <c r="H46" s="6">
        <v>-16.897196364427007</v>
      </c>
    </row>
    <row r="47" spans="1:8" outlineLevel="2" x14ac:dyDescent="0.25">
      <c r="A47" s="1" t="s">
        <v>37</v>
      </c>
      <c r="B47" s="1" t="s">
        <v>48</v>
      </c>
      <c r="C47" s="2">
        <v>1175.4100000000001</v>
      </c>
      <c r="D47" s="2">
        <v>8093.77</v>
      </c>
      <c r="E47" s="2">
        <v>395.05</v>
      </c>
      <c r="F47" s="2">
        <v>2867.56</v>
      </c>
      <c r="G47" s="3">
        <v>-66.390450991568912</v>
      </c>
      <c r="H47" s="3">
        <v>-64.570774805807446</v>
      </c>
    </row>
    <row r="48" spans="1:8" outlineLevel="2" x14ac:dyDescent="0.25">
      <c r="A48" s="4" t="s">
        <v>37</v>
      </c>
      <c r="B48" s="4" t="s">
        <v>49</v>
      </c>
      <c r="C48" s="5">
        <v>45887.82</v>
      </c>
      <c r="D48" s="5">
        <v>99984.01</v>
      </c>
      <c r="E48" s="5">
        <v>20519.04</v>
      </c>
      <c r="F48" s="5">
        <v>48068.15</v>
      </c>
      <c r="G48" s="6">
        <v>-55.284343427079342</v>
      </c>
      <c r="H48" s="6">
        <v>-51.924162673611505</v>
      </c>
    </row>
    <row r="49" spans="1:8" outlineLevel="2" x14ac:dyDescent="0.25">
      <c r="A49" s="1" t="s">
        <v>37</v>
      </c>
      <c r="B49" s="1" t="s">
        <v>50</v>
      </c>
      <c r="C49" s="2">
        <v>24177.4</v>
      </c>
      <c r="D49" s="2">
        <v>80450.64</v>
      </c>
      <c r="E49" s="2">
        <v>30297.56</v>
      </c>
      <c r="F49" s="2">
        <v>67840.19</v>
      </c>
      <c r="G49" s="3">
        <v>25.313557289038521</v>
      </c>
      <c r="H49" s="3">
        <v>-15.674766540079728</v>
      </c>
    </row>
    <row r="50" spans="1:8" outlineLevel="2" x14ac:dyDescent="0.25">
      <c r="A50" s="4" t="s">
        <v>37</v>
      </c>
      <c r="B50" s="4" t="s">
        <v>51</v>
      </c>
      <c r="C50" s="5">
        <v>972</v>
      </c>
      <c r="D50" s="5">
        <v>7572.34</v>
      </c>
      <c r="E50" s="5">
        <v>2509.92</v>
      </c>
      <c r="F50" s="5">
        <v>13112.37</v>
      </c>
      <c r="G50" s="6">
        <v>158.22222222222223</v>
      </c>
      <c r="H50" s="6">
        <v>73.161400571025609</v>
      </c>
    </row>
    <row r="51" spans="1:8" outlineLevel="2" x14ac:dyDescent="0.25">
      <c r="A51" s="1" t="s">
        <v>37</v>
      </c>
      <c r="B51" s="1" t="s">
        <v>52</v>
      </c>
      <c r="C51" s="2">
        <v>2121.1</v>
      </c>
      <c r="D51" s="2">
        <v>11377.21</v>
      </c>
      <c r="E51" s="2">
        <v>17665.59</v>
      </c>
      <c r="F51" s="2">
        <v>93338.62</v>
      </c>
      <c r="G51" s="3">
        <v>732.85040780726979</v>
      </c>
      <c r="H51" s="3">
        <v>720.39990472180796</v>
      </c>
    </row>
    <row r="52" spans="1:8" outlineLevel="2" x14ac:dyDescent="0.25">
      <c r="A52" s="4" t="s">
        <v>37</v>
      </c>
      <c r="B52" s="4" t="s">
        <v>53</v>
      </c>
      <c r="C52" s="5">
        <v>12102872.380000001</v>
      </c>
      <c r="D52" s="5">
        <v>21211612.039999999</v>
      </c>
      <c r="E52" s="5">
        <v>10421631.439999999</v>
      </c>
      <c r="F52" s="5">
        <v>20716046.32</v>
      </c>
      <c r="G52" s="6">
        <v>-13.89125562274169</v>
      </c>
      <c r="H52" s="6">
        <v>-2.336294474297762</v>
      </c>
    </row>
    <row r="53" spans="1:8" outlineLevel="2" x14ac:dyDescent="0.25">
      <c r="A53" s="1" t="s">
        <v>37</v>
      </c>
      <c r="B53" s="1" t="s">
        <v>54</v>
      </c>
      <c r="C53" s="2">
        <v>114344.5</v>
      </c>
      <c r="D53" s="2">
        <v>333508.67</v>
      </c>
      <c r="E53" s="2">
        <v>2802.9</v>
      </c>
      <c r="F53" s="2">
        <v>12814.43</v>
      </c>
      <c r="G53" s="3">
        <v>-97.548723375413772</v>
      </c>
      <c r="H53" s="3">
        <v>-96.15769209238249</v>
      </c>
    </row>
    <row r="54" spans="1:8" outlineLevel="2" x14ac:dyDescent="0.25">
      <c r="A54" s="4" t="s">
        <v>37</v>
      </c>
      <c r="B54" s="4" t="s">
        <v>55</v>
      </c>
      <c r="C54" s="5">
        <v>11216.51</v>
      </c>
      <c r="D54" s="5">
        <v>96281.82</v>
      </c>
      <c r="E54" s="5">
        <v>14386.14</v>
      </c>
      <c r="F54" s="5">
        <v>101034.75</v>
      </c>
      <c r="G54" s="6">
        <v>28.25861163588317</v>
      </c>
      <c r="H54" s="6">
        <v>4.936477104400387</v>
      </c>
    </row>
    <row r="55" spans="1:8" outlineLevel="2" x14ac:dyDescent="0.25">
      <c r="A55" s="1" t="s">
        <v>37</v>
      </c>
      <c r="B55" s="1" t="s">
        <v>56</v>
      </c>
      <c r="C55" s="2">
        <v>748179.5</v>
      </c>
      <c r="D55" s="2">
        <v>894778.03</v>
      </c>
      <c r="E55" s="2">
        <v>270480</v>
      </c>
      <c r="F55" s="2">
        <v>335363.73</v>
      </c>
      <c r="G55" s="3">
        <v>-63.848247646453828</v>
      </c>
      <c r="H55" s="3">
        <v>-62.519896694379057</v>
      </c>
    </row>
    <row r="56" spans="1:8" outlineLevel="2" x14ac:dyDescent="0.25">
      <c r="A56" s="4" t="s">
        <v>37</v>
      </c>
      <c r="B56" s="4" t="s">
        <v>57</v>
      </c>
      <c r="C56" s="5">
        <v>492118.02</v>
      </c>
      <c r="D56" s="5">
        <v>1835690.73</v>
      </c>
      <c r="E56" s="5">
        <v>298980.83</v>
      </c>
      <c r="F56" s="5">
        <v>1251039.58</v>
      </c>
      <c r="G56" s="6">
        <v>-39.24611214196139</v>
      </c>
      <c r="H56" s="6">
        <v>-31.849109463008507</v>
      </c>
    </row>
    <row r="57" spans="1:8" outlineLevel="2" x14ac:dyDescent="0.25">
      <c r="A57" s="1" t="s">
        <v>37</v>
      </c>
      <c r="B57" s="1" t="s">
        <v>58</v>
      </c>
      <c r="C57" s="2">
        <v>302551.40000000002</v>
      </c>
      <c r="D57" s="2">
        <v>525422.77</v>
      </c>
      <c r="E57" s="2">
        <v>78230.850000000006</v>
      </c>
      <c r="F57" s="2">
        <v>136418.42000000001</v>
      </c>
      <c r="G57" s="3">
        <v>-74.142955544082753</v>
      </c>
      <c r="H57" s="3">
        <v>-74.036446878767734</v>
      </c>
    </row>
    <row r="58" spans="1:8" outlineLevel="1" x14ac:dyDescent="0.25">
      <c r="A58" s="13" t="s">
        <v>59</v>
      </c>
      <c r="B58" s="13"/>
      <c r="C58" s="14">
        <f>SUBTOTAL(9,C37:C57)</f>
        <v>29852286.989999998</v>
      </c>
      <c r="D58" s="14">
        <f>SUBTOTAL(9,D37:D57)</f>
        <v>82772617.350000009</v>
      </c>
      <c r="E58" s="14">
        <f>SUBTOTAL(9,E37:E57)</f>
        <v>26912120.960000001</v>
      </c>
      <c r="F58" s="14">
        <f>SUBTOTAL(9,F37:F57)</f>
        <v>82582633.230000004</v>
      </c>
      <c r="G58" s="14">
        <f>(E58/C58-1)*100</f>
        <v>-9.8490478501191632</v>
      </c>
      <c r="H58" s="14">
        <f>(F58/D58-1)*100</f>
        <v>-0.22952532622795285</v>
      </c>
    </row>
    <row r="59" spans="1:8" outlineLevel="2" x14ac:dyDescent="0.25">
      <c r="A59" s="4" t="s">
        <v>60</v>
      </c>
      <c r="B59" s="4" t="s">
        <v>61</v>
      </c>
      <c r="C59" s="5">
        <v>608608.14</v>
      </c>
      <c r="D59" s="5">
        <v>1217570.99</v>
      </c>
      <c r="E59" s="5">
        <v>626280.53</v>
      </c>
      <c r="F59" s="5">
        <v>1087775.3999999999</v>
      </c>
      <c r="G59" s="6">
        <v>2.9037386847964295</v>
      </c>
      <c r="H59" s="6">
        <v>-10.660207171985929</v>
      </c>
    </row>
    <row r="60" spans="1:8" outlineLevel="2" x14ac:dyDescent="0.25">
      <c r="A60" s="1" t="s">
        <v>60</v>
      </c>
      <c r="B60" s="1" t="s">
        <v>62</v>
      </c>
      <c r="C60" s="2">
        <v>169057.58</v>
      </c>
      <c r="D60" s="2">
        <v>730845.83</v>
      </c>
      <c r="E60" s="2">
        <v>250994.2</v>
      </c>
      <c r="F60" s="2">
        <v>1131474.43</v>
      </c>
      <c r="G60" s="3">
        <v>48.466694010407601</v>
      </c>
      <c r="H60" s="3">
        <v>54.817115122624429</v>
      </c>
    </row>
    <row r="61" spans="1:8" outlineLevel="2" x14ac:dyDescent="0.25">
      <c r="A61" s="4" t="s">
        <v>60</v>
      </c>
      <c r="B61" s="4" t="s">
        <v>63</v>
      </c>
      <c r="C61" s="5">
        <v>333549.35800000001</v>
      </c>
      <c r="D61" s="5">
        <v>1128165.9099999999</v>
      </c>
      <c r="E61" s="5">
        <v>405687.21</v>
      </c>
      <c r="F61" s="5">
        <v>1402882</v>
      </c>
      <c r="G61" s="6">
        <v>21.627339483591513</v>
      </c>
      <c r="H61" s="6">
        <v>24.350681718436263</v>
      </c>
    </row>
    <row r="62" spans="1:8" outlineLevel="2" x14ac:dyDescent="0.25">
      <c r="A62" s="1" t="s">
        <v>60</v>
      </c>
      <c r="B62" s="1" t="s">
        <v>64</v>
      </c>
      <c r="C62" s="2">
        <v>810940.81</v>
      </c>
      <c r="D62" s="2">
        <v>830076.17</v>
      </c>
      <c r="E62" s="2">
        <v>543253.49</v>
      </c>
      <c r="F62" s="2">
        <v>571057.49</v>
      </c>
      <c r="G62" s="3">
        <v>-33.009476980200326</v>
      </c>
      <c r="H62" s="3">
        <v>-31.20420623567594</v>
      </c>
    </row>
    <row r="63" spans="1:8" outlineLevel="2" x14ac:dyDescent="0.25">
      <c r="A63" s="4" t="s">
        <v>60</v>
      </c>
      <c r="B63" s="4" t="s">
        <v>65</v>
      </c>
      <c r="C63" s="5">
        <v>45113.14</v>
      </c>
      <c r="D63" s="5">
        <v>163877</v>
      </c>
      <c r="E63" s="5">
        <v>34694.74</v>
      </c>
      <c r="F63" s="5">
        <v>158287.46</v>
      </c>
      <c r="G63" s="6">
        <v>-23.093936711122307</v>
      </c>
      <c r="H63" s="6">
        <v>-3.4108142082171433</v>
      </c>
    </row>
    <row r="64" spans="1:8" outlineLevel="2" x14ac:dyDescent="0.25">
      <c r="A64" s="1" t="s">
        <v>60</v>
      </c>
      <c r="B64" s="1" t="s">
        <v>66</v>
      </c>
      <c r="C64" s="2">
        <v>136964.01</v>
      </c>
      <c r="D64" s="2">
        <v>309075.24</v>
      </c>
      <c r="E64" s="2">
        <v>90853.39</v>
      </c>
      <c r="F64" s="2">
        <v>212866.7</v>
      </c>
      <c r="G64" s="3">
        <v>-33.666231004772719</v>
      </c>
      <c r="H64" s="3">
        <v>-31.127870352862942</v>
      </c>
    </row>
    <row r="65" spans="1:8" outlineLevel="2" x14ac:dyDescent="0.25">
      <c r="A65" s="4" t="s">
        <v>60</v>
      </c>
      <c r="B65" s="4" t="s">
        <v>67</v>
      </c>
      <c r="C65" s="5">
        <v>1346332.25</v>
      </c>
      <c r="D65" s="5">
        <v>2932673.78</v>
      </c>
      <c r="E65" s="5">
        <v>1576989.87</v>
      </c>
      <c r="F65" s="5">
        <v>3331174.36</v>
      </c>
      <c r="G65" s="6">
        <v>17.132295538489856</v>
      </c>
      <c r="H65" s="6">
        <v>13.588302344354172</v>
      </c>
    </row>
    <row r="66" spans="1:8" outlineLevel="2" x14ac:dyDescent="0.25">
      <c r="A66" s="1" t="s">
        <v>60</v>
      </c>
      <c r="B66" s="1" t="s">
        <v>68</v>
      </c>
      <c r="C66" s="2">
        <v>8559.35</v>
      </c>
      <c r="D66" s="2">
        <v>50548.91</v>
      </c>
      <c r="E66" s="2">
        <v>18431.759999999998</v>
      </c>
      <c r="F66" s="2">
        <v>71313.75</v>
      </c>
      <c r="G66" s="3">
        <v>115.3406508671803</v>
      </c>
      <c r="H66" s="3">
        <v>41.078709709071852</v>
      </c>
    </row>
    <row r="67" spans="1:8" outlineLevel="2" x14ac:dyDescent="0.25">
      <c r="A67" s="4" t="s">
        <v>60</v>
      </c>
      <c r="B67" s="4" t="s">
        <v>69</v>
      </c>
      <c r="C67" s="5">
        <v>292278.34000000003</v>
      </c>
      <c r="D67" s="5">
        <v>696408.61</v>
      </c>
      <c r="E67" s="5">
        <v>265018.38</v>
      </c>
      <c r="F67" s="5">
        <v>577344.02</v>
      </c>
      <c r="G67" s="6">
        <v>-9.3267123386563693</v>
      </c>
      <c r="H67" s="6">
        <v>-17.096943990971042</v>
      </c>
    </row>
    <row r="68" spans="1:8" outlineLevel="2" x14ac:dyDescent="0.25">
      <c r="A68" s="1" t="s">
        <v>60</v>
      </c>
      <c r="B68" s="1" t="s">
        <v>70</v>
      </c>
      <c r="C68" s="2">
        <v>356815.1</v>
      </c>
      <c r="D68" s="2">
        <v>634020.02</v>
      </c>
      <c r="E68" s="2">
        <v>278522.32</v>
      </c>
      <c r="F68" s="2">
        <v>523948.47</v>
      </c>
      <c r="G68" s="3">
        <v>-21.942115117885979</v>
      </c>
      <c r="H68" s="3">
        <v>-17.360895007700236</v>
      </c>
    </row>
    <row r="69" spans="1:8" outlineLevel="2" x14ac:dyDescent="0.25">
      <c r="A69" s="4" t="s">
        <v>60</v>
      </c>
      <c r="B69" s="4" t="s">
        <v>71</v>
      </c>
      <c r="C69" s="5">
        <v>172795.82</v>
      </c>
      <c r="D69" s="5">
        <v>620805.98</v>
      </c>
      <c r="E69" s="5">
        <v>205103.94</v>
      </c>
      <c r="F69" s="5">
        <v>629718.73</v>
      </c>
      <c r="G69" s="6">
        <v>18.697280987468329</v>
      </c>
      <c r="H69" s="6">
        <v>1.4356739927021966</v>
      </c>
    </row>
    <row r="70" spans="1:8" outlineLevel="1" x14ac:dyDescent="0.25">
      <c r="A70" s="13" t="s">
        <v>72</v>
      </c>
      <c r="B70" s="13"/>
      <c r="C70" s="14">
        <f>SUBTOTAL(9,C59:C69)</f>
        <v>4281013.898</v>
      </c>
      <c r="D70" s="14">
        <f>SUBTOTAL(9,D59:D69)</f>
        <v>9314068.4400000013</v>
      </c>
      <c r="E70" s="14">
        <f>SUBTOTAL(9,E59:E69)</f>
        <v>4295829.8299999991</v>
      </c>
      <c r="F70" s="14">
        <f>SUBTOTAL(9,F59:F69)</f>
        <v>9697842.8100000005</v>
      </c>
      <c r="G70" s="14">
        <f>(E70/C70-1)*100</f>
        <v>0.34608465080949724</v>
      </c>
      <c r="H70" s="14">
        <f>(F70/D70-1)*100</f>
        <v>4.1203730944454842</v>
      </c>
    </row>
    <row r="71" spans="1:8" outlineLevel="2" x14ac:dyDescent="0.25">
      <c r="A71" s="1" t="s">
        <v>73</v>
      </c>
      <c r="B71" s="1" t="s">
        <v>74</v>
      </c>
      <c r="C71" s="2">
        <v>200</v>
      </c>
      <c r="D71" s="2">
        <v>760</v>
      </c>
      <c r="E71" s="2"/>
      <c r="F71" s="2"/>
      <c r="G71" s="3">
        <v>-100</v>
      </c>
      <c r="H71" s="3">
        <v>-100</v>
      </c>
    </row>
    <row r="72" spans="1:8" outlineLevel="2" x14ac:dyDescent="0.25">
      <c r="A72" s="4" t="s">
        <v>73</v>
      </c>
      <c r="B72" s="4" t="s">
        <v>75</v>
      </c>
      <c r="C72" s="5">
        <v>4914</v>
      </c>
      <c r="D72" s="5">
        <v>14437.8</v>
      </c>
      <c r="E72" s="5"/>
      <c r="F72" s="5"/>
      <c r="G72" s="6">
        <v>-100</v>
      </c>
      <c r="H72" s="6">
        <v>-100</v>
      </c>
    </row>
    <row r="73" spans="1:8" outlineLevel="2" x14ac:dyDescent="0.25">
      <c r="A73" s="1" t="s">
        <v>73</v>
      </c>
      <c r="B73" s="1" t="s">
        <v>185</v>
      </c>
      <c r="C73" s="2">
        <v>72</v>
      </c>
      <c r="D73" s="2">
        <v>453.36</v>
      </c>
      <c r="E73" s="2"/>
      <c r="F73" s="2"/>
      <c r="G73" s="3">
        <v>-100</v>
      </c>
      <c r="H73" s="3">
        <v>-100</v>
      </c>
    </row>
    <row r="74" spans="1:8" outlineLevel="2" x14ac:dyDescent="0.25">
      <c r="A74" s="4" t="s">
        <v>73</v>
      </c>
      <c r="B74" s="4" t="s">
        <v>76</v>
      </c>
      <c r="C74" s="5"/>
      <c r="D74" s="5"/>
      <c r="E74" s="5">
        <v>350</v>
      </c>
      <c r="F74" s="5">
        <v>1285.9000000000001</v>
      </c>
      <c r="G74" s="6">
        <v>0</v>
      </c>
      <c r="H74" s="6">
        <v>0</v>
      </c>
    </row>
    <row r="75" spans="1:8" outlineLevel="2" x14ac:dyDescent="0.25">
      <c r="A75" s="1" t="s">
        <v>73</v>
      </c>
      <c r="B75" s="1" t="s">
        <v>77</v>
      </c>
      <c r="C75" s="2">
        <v>4279.2</v>
      </c>
      <c r="D75" s="2">
        <v>17595.939999999999</v>
      </c>
      <c r="E75" s="2">
        <v>4395.2</v>
      </c>
      <c r="F75" s="2">
        <v>19106.43</v>
      </c>
      <c r="G75" s="3">
        <v>2.7107870630024307</v>
      </c>
      <c r="H75" s="3">
        <v>8.5843097896446672</v>
      </c>
    </row>
    <row r="76" spans="1:8" outlineLevel="2" x14ac:dyDescent="0.25">
      <c r="A76" s="4" t="s">
        <v>73</v>
      </c>
      <c r="B76" s="4" t="s">
        <v>78</v>
      </c>
      <c r="C76" s="5">
        <v>100</v>
      </c>
      <c r="D76" s="5">
        <v>184.13</v>
      </c>
      <c r="E76" s="5">
        <v>352.2</v>
      </c>
      <c r="F76" s="5">
        <v>2233.42</v>
      </c>
      <c r="G76" s="6">
        <v>252.2</v>
      </c>
      <c r="H76" s="6">
        <v>1112.9582360288928</v>
      </c>
    </row>
    <row r="77" spans="1:8" outlineLevel="2" x14ac:dyDescent="0.25">
      <c r="A77" s="1" t="s">
        <v>73</v>
      </c>
      <c r="B77" s="1" t="s">
        <v>79</v>
      </c>
      <c r="C77" s="2"/>
      <c r="D77" s="2"/>
      <c r="E77" s="2">
        <v>200</v>
      </c>
      <c r="F77" s="2">
        <v>686.6</v>
      </c>
      <c r="G77" s="3">
        <v>0</v>
      </c>
      <c r="H77" s="3">
        <v>0</v>
      </c>
    </row>
    <row r="78" spans="1:8" outlineLevel="2" x14ac:dyDescent="0.25">
      <c r="A78" s="4" t="s">
        <v>73</v>
      </c>
      <c r="B78" s="4" t="s">
        <v>80</v>
      </c>
      <c r="C78" s="5">
        <v>150</v>
      </c>
      <c r="D78" s="5">
        <v>237.77</v>
      </c>
      <c r="E78" s="5"/>
      <c r="F78" s="5"/>
      <c r="G78" s="6">
        <v>-100</v>
      </c>
      <c r="H78" s="6">
        <v>-100</v>
      </c>
    </row>
    <row r="79" spans="1:8" outlineLevel="2" x14ac:dyDescent="0.25">
      <c r="A79" s="1" t="s">
        <v>73</v>
      </c>
      <c r="B79" s="1" t="s">
        <v>81</v>
      </c>
      <c r="C79" s="2">
        <v>42840</v>
      </c>
      <c r="D79" s="2">
        <v>55977.599999999999</v>
      </c>
      <c r="E79" s="2">
        <v>63504</v>
      </c>
      <c r="F79" s="2">
        <v>100212.41</v>
      </c>
      <c r="G79" s="3">
        <v>48.235294117647058</v>
      </c>
      <c r="H79" s="3">
        <v>79.022341079288879</v>
      </c>
    </row>
    <row r="80" spans="1:8" outlineLevel="2" x14ac:dyDescent="0.25">
      <c r="A80" s="4" t="s">
        <v>73</v>
      </c>
      <c r="B80" s="4" t="s">
        <v>82</v>
      </c>
      <c r="C80" s="5">
        <v>1612.8</v>
      </c>
      <c r="D80" s="5">
        <v>4089.6</v>
      </c>
      <c r="E80" s="5">
        <v>4706.72</v>
      </c>
      <c r="F80" s="5">
        <v>13126.83</v>
      </c>
      <c r="G80" s="6">
        <v>191.83531746031747</v>
      </c>
      <c r="H80" s="6">
        <v>220.98078051643193</v>
      </c>
    </row>
    <row r="81" spans="1:8" outlineLevel="1" x14ac:dyDescent="0.25">
      <c r="A81" s="13" t="s">
        <v>83</v>
      </c>
      <c r="B81" s="13"/>
      <c r="C81" s="14">
        <f>SUBTOTAL(9,C71:C80)</f>
        <v>54168</v>
      </c>
      <c r="D81" s="14">
        <f>SUBTOTAL(9,D71:D80)</f>
        <v>93736.2</v>
      </c>
      <c r="E81" s="14">
        <f>SUBTOTAL(9,E71:E80)</f>
        <v>73508.12</v>
      </c>
      <c r="F81" s="14">
        <f>SUBTOTAL(9,F71:F80)</f>
        <v>136651.59</v>
      </c>
      <c r="G81" s="14">
        <f>(E81/C81-1)*100</f>
        <v>35.703958056417065</v>
      </c>
      <c r="H81" s="14">
        <f>(F81/D81-1)*100</f>
        <v>45.783155280457287</v>
      </c>
    </row>
    <row r="82" spans="1:8" outlineLevel="2" x14ac:dyDescent="0.25">
      <c r="A82" s="1" t="s">
        <v>84</v>
      </c>
      <c r="B82" s="1" t="s">
        <v>85</v>
      </c>
      <c r="C82" s="2">
        <v>15883.35</v>
      </c>
      <c r="D82" s="2">
        <v>28621.64</v>
      </c>
      <c r="E82" s="2">
        <v>11146.39</v>
      </c>
      <c r="F82" s="2">
        <v>26971.02</v>
      </c>
      <c r="G82" s="3">
        <v>-29.823431454951262</v>
      </c>
      <c r="H82" s="3">
        <v>-5.7670350126687318</v>
      </c>
    </row>
    <row r="83" spans="1:8" outlineLevel="2" x14ac:dyDescent="0.25">
      <c r="A83" s="4" t="s">
        <v>84</v>
      </c>
      <c r="B83" s="4" t="s">
        <v>86</v>
      </c>
      <c r="C83" s="5">
        <v>467418.45</v>
      </c>
      <c r="D83" s="5">
        <v>640379.37</v>
      </c>
      <c r="E83" s="5">
        <v>269694</v>
      </c>
      <c r="F83" s="5">
        <v>384718.02</v>
      </c>
      <c r="G83" s="6">
        <v>-42.301378989211912</v>
      </c>
      <c r="H83" s="6">
        <v>-39.923420706073024</v>
      </c>
    </row>
    <row r="84" spans="1:8" outlineLevel="2" x14ac:dyDescent="0.25">
      <c r="A84" s="1" t="s">
        <v>84</v>
      </c>
      <c r="B84" s="1" t="s">
        <v>87</v>
      </c>
      <c r="C84" s="2">
        <v>1827.48</v>
      </c>
      <c r="D84" s="2">
        <v>11233.83</v>
      </c>
      <c r="E84" s="2">
        <v>959.64</v>
      </c>
      <c r="F84" s="2">
        <v>4348.49</v>
      </c>
      <c r="G84" s="3">
        <v>-47.488344605686521</v>
      </c>
      <c r="H84" s="3">
        <v>-61.291117989145285</v>
      </c>
    </row>
    <row r="85" spans="1:8" outlineLevel="2" x14ac:dyDescent="0.25">
      <c r="A85" s="4" t="s">
        <v>84</v>
      </c>
      <c r="B85" s="4" t="s">
        <v>88</v>
      </c>
      <c r="C85" s="5">
        <v>1000</v>
      </c>
      <c r="D85" s="5">
        <v>6670.47</v>
      </c>
      <c r="E85" s="5">
        <v>1948.4</v>
      </c>
      <c r="F85" s="5">
        <v>12992.37</v>
      </c>
      <c r="G85" s="6">
        <v>94.840000000000018</v>
      </c>
      <c r="H85" s="6">
        <v>94.774431187007806</v>
      </c>
    </row>
    <row r="86" spans="1:8" outlineLevel="2" x14ac:dyDescent="0.25">
      <c r="A86" s="1" t="s">
        <v>84</v>
      </c>
      <c r="B86" s="1" t="s">
        <v>89</v>
      </c>
      <c r="C86" s="2">
        <v>812166.24</v>
      </c>
      <c r="D86" s="2">
        <v>792273.44</v>
      </c>
      <c r="E86" s="2">
        <v>424064.16</v>
      </c>
      <c r="F86" s="2">
        <v>372759.54</v>
      </c>
      <c r="G86" s="3">
        <v>-47.786039468963892</v>
      </c>
      <c r="H86" s="3">
        <v>-52.950645423630512</v>
      </c>
    </row>
    <row r="87" spans="1:8" outlineLevel="2" x14ac:dyDescent="0.25">
      <c r="A87" s="4" t="s">
        <v>84</v>
      </c>
      <c r="B87" s="4" t="s">
        <v>90</v>
      </c>
      <c r="C87" s="5">
        <v>8851.66</v>
      </c>
      <c r="D87" s="5">
        <v>46233.55</v>
      </c>
      <c r="E87" s="5">
        <v>4003.08</v>
      </c>
      <c r="F87" s="5">
        <v>22360.45</v>
      </c>
      <c r="G87" s="6">
        <v>-54.7759403320959</v>
      </c>
      <c r="H87" s="6">
        <v>-51.635879139715634</v>
      </c>
    </row>
    <row r="88" spans="1:8" outlineLevel="1" x14ac:dyDescent="0.25">
      <c r="A88" s="13" t="s">
        <v>91</v>
      </c>
      <c r="B88" s="13"/>
      <c r="C88" s="14">
        <f>SUBTOTAL(9,C82:C87)</f>
        <v>1307147.18</v>
      </c>
      <c r="D88" s="14">
        <f>SUBTOTAL(9,D82:D87)</f>
        <v>1525412.3</v>
      </c>
      <c r="E88" s="14">
        <f>SUBTOTAL(9,E82:E87)</f>
        <v>711815.67</v>
      </c>
      <c r="F88" s="14">
        <f>SUBTOTAL(9,F82:F87)</f>
        <v>824149.8899999999</v>
      </c>
      <c r="G88" s="14">
        <f>(E88/C88-1)*100</f>
        <v>-45.544336483975734</v>
      </c>
      <c r="H88" s="14">
        <f>(F88/D88-1)*100</f>
        <v>-45.971991310152681</v>
      </c>
    </row>
    <row r="89" spans="1:8" outlineLevel="2" x14ac:dyDescent="0.25">
      <c r="A89" s="1" t="s">
        <v>92</v>
      </c>
      <c r="B89" s="1" t="s">
        <v>93</v>
      </c>
      <c r="C89" s="2">
        <v>15913.2</v>
      </c>
      <c r="D89" s="2">
        <v>32671.49</v>
      </c>
      <c r="E89" s="2">
        <v>4373.49</v>
      </c>
      <c r="F89" s="2">
        <v>26148.84</v>
      </c>
      <c r="G89" s="3">
        <v>-72.516590000754093</v>
      </c>
      <c r="H89" s="3">
        <v>-19.964348121251895</v>
      </c>
    </row>
    <row r="90" spans="1:8" outlineLevel="2" x14ac:dyDescent="0.25">
      <c r="A90" s="4" t="s">
        <v>92</v>
      </c>
      <c r="B90" s="4" t="s">
        <v>94</v>
      </c>
      <c r="C90" s="5">
        <v>26631.040000000001</v>
      </c>
      <c r="D90" s="5">
        <v>127403.39</v>
      </c>
      <c r="E90" s="5">
        <v>33543.019999999997</v>
      </c>
      <c r="F90" s="5">
        <v>187991.19</v>
      </c>
      <c r="G90" s="6">
        <v>25.954600346062321</v>
      </c>
      <c r="H90" s="6">
        <v>47.555877437798159</v>
      </c>
    </row>
    <row r="91" spans="1:8" outlineLevel="2" x14ac:dyDescent="0.25">
      <c r="A91" s="1" t="s">
        <v>92</v>
      </c>
      <c r="B91" s="1" t="s">
        <v>95</v>
      </c>
      <c r="C91" s="2">
        <v>974088.94</v>
      </c>
      <c r="D91" s="2">
        <v>3852031.2</v>
      </c>
      <c r="E91" s="2">
        <v>987871.26</v>
      </c>
      <c r="F91" s="2">
        <v>4592734.1100000003</v>
      </c>
      <c r="G91" s="3">
        <v>1.4148933874559817</v>
      </c>
      <c r="H91" s="3">
        <v>19.228891759755221</v>
      </c>
    </row>
    <row r="92" spans="1:8" outlineLevel="2" x14ac:dyDescent="0.25">
      <c r="A92" s="4" t="s">
        <v>92</v>
      </c>
      <c r="B92" s="4" t="s">
        <v>96</v>
      </c>
      <c r="C92" s="5">
        <v>6305.2</v>
      </c>
      <c r="D92" s="5">
        <v>26438.06</v>
      </c>
      <c r="E92" s="5">
        <v>2050.79</v>
      </c>
      <c r="F92" s="5">
        <v>9202.41</v>
      </c>
      <c r="G92" s="6">
        <v>-67.474624119774163</v>
      </c>
      <c r="H92" s="6">
        <v>-65.192567079430191</v>
      </c>
    </row>
    <row r="93" spans="1:8" outlineLevel="2" x14ac:dyDescent="0.25">
      <c r="A93" s="1" t="s">
        <v>92</v>
      </c>
      <c r="B93" s="1" t="s">
        <v>97</v>
      </c>
      <c r="C93" s="2">
        <v>867056.14</v>
      </c>
      <c r="D93" s="2">
        <v>2535576.9300000002</v>
      </c>
      <c r="E93" s="2">
        <v>857397.98</v>
      </c>
      <c r="F93" s="2">
        <v>2555063.0099999998</v>
      </c>
      <c r="G93" s="3">
        <v>-1.113902497709091</v>
      </c>
      <c r="H93" s="3">
        <v>0.76850675558085346</v>
      </c>
    </row>
    <row r="94" spans="1:8" outlineLevel="2" x14ac:dyDescent="0.25">
      <c r="A94" s="4" t="s">
        <v>92</v>
      </c>
      <c r="B94" s="4" t="s">
        <v>98</v>
      </c>
      <c r="C94" s="5">
        <v>424238.27</v>
      </c>
      <c r="D94" s="5">
        <v>893174.05</v>
      </c>
      <c r="E94" s="5">
        <v>305092.17</v>
      </c>
      <c r="F94" s="5">
        <v>703936.29</v>
      </c>
      <c r="G94" s="6">
        <v>-28.084712866663356</v>
      </c>
      <c r="H94" s="6">
        <v>-21.187109052261427</v>
      </c>
    </row>
    <row r="95" spans="1:8" outlineLevel="2" x14ac:dyDescent="0.25">
      <c r="A95" s="1" t="s">
        <v>92</v>
      </c>
      <c r="B95" s="1" t="s">
        <v>99</v>
      </c>
      <c r="C95" s="2">
        <v>130819.4</v>
      </c>
      <c r="D95" s="2">
        <v>467426.49</v>
      </c>
      <c r="E95" s="2">
        <v>175271.8</v>
      </c>
      <c r="F95" s="2">
        <v>636583.73</v>
      </c>
      <c r="G95" s="3">
        <v>33.979975447066714</v>
      </c>
      <c r="H95" s="3">
        <v>36.189057235502425</v>
      </c>
    </row>
    <row r="96" spans="1:8" outlineLevel="2" x14ac:dyDescent="0.25">
      <c r="A96" s="4" t="s">
        <v>92</v>
      </c>
      <c r="B96" s="4" t="s">
        <v>100</v>
      </c>
      <c r="C96" s="5">
        <v>96683.5</v>
      </c>
      <c r="D96" s="5">
        <v>425898.97</v>
      </c>
      <c r="E96" s="5">
        <v>37446.04</v>
      </c>
      <c r="F96" s="5">
        <v>179578.33</v>
      </c>
      <c r="G96" s="6">
        <v>-61.269461697187211</v>
      </c>
      <c r="H96" s="6">
        <v>-57.83546271548861</v>
      </c>
    </row>
    <row r="97" spans="1:8" outlineLevel="2" x14ac:dyDescent="0.25">
      <c r="A97" s="1" t="s">
        <v>92</v>
      </c>
      <c r="B97" s="1" t="s">
        <v>101</v>
      </c>
      <c r="C97" s="2">
        <v>23571.8</v>
      </c>
      <c r="D97" s="2">
        <v>74629.37</v>
      </c>
      <c r="E97" s="2">
        <v>104804.2</v>
      </c>
      <c r="F97" s="2">
        <v>258585.29</v>
      </c>
      <c r="G97" s="3">
        <v>344.61687270382401</v>
      </c>
      <c r="H97" s="3">
        <v>246.49266099928221</v>
      </c>
    </row>
    <row r="98" spans="1:8" outlineLevel="2" x14ac:dyDescent="0.25">
      <c r="A98" s="4" t="s">
        <v>92</v>
      </c>
      <c r="B98" s="4" t="s">
        <v>102</v>
      </c>
      <c r="C98" s="5">
        <v>220676.64</v>
      </c>
      <c r="D98" s="5">
        <v>1143571.76</v>
      </c>
      <c r="E98" s="5">
        <v>246043.42</v>
      </c>
      <c r="F98" s="5">
        <v>1391226.8</v>
      </c>
      <c r="G98" s="6">
        <v>11.495000105131199</v>
      </c>
      <c r="H98" s="6">
        <v>21.656274548087829</v>
      </c>
    </row>
    <row r="99" spans="1:8" outlineLevel="1" x14ac:dyDescent="0.25">
      <c r="A99" s="13" t="s">
        <v>103</v>
      </c>
      <c r="B99" s="13"/>
      <c r="C99" s="14">
        <f>SUBTOTAL(9,C89:C98)</f>
        <v>2785984.13</v>
      </c>
      <c r="D99" s="14">
        <f>SUBTOTAL(9,D89:D98)</f>
        <v>9578821.709999999</v>
      </c>
      <c r="E99" s="14">
        <f>SUBTOTAL(9,E89:E98)</f>
        <v>2753894.17</v>
      </c>
      <c r="F99" s="14">
        <f>SUBTOTAL(9,F89:F98)</f>
        <v>10541050</v>
      </c>
      <c r="G99" s="14">
        <f>(E99/C99-1)*100</f>
        <v>-1.1518357069751128</v>
      </c>
      <c r="H99" s="14">
        <f>(F99/D99-1)*100</f>
        <v>10.045372167178602</v>
      </c>
    </row>
    <row r="100" spans="1:8" outlineLevel="2" x14ac:dyDescent="0.25">
      <c r="A100" s="1" t="s">
        <v>104</v>
      </c>
      <c r="B100" s="1" t="s">
        <v>105</v>
      </c>
      <c r="C100" s="2">
        <v>3524157.83</v>
      </c>
      <c r="D100" s="2">
        <v>8803823.9100000001</v>
      </c>
      <c r="E100" s="2">
        <v>3031608.56</v>
      </c>
      <c r="F100" s="2">
        <v>8079775.4800000004</v>
      </c>
      <c r="G100" s="3">
        <v>-13.976368078838284</v>
      </c>
      <c r="H100" s="3">
        <v>-8.2242493421247875</v>
      </c>
    </row>
    <row r="101" spans="1:8" outlineLevel="2" x14ac:dyDescent="0.25">
      <c r="A101" s="4" t="s">
        <v>104</v>
      </c>
      <c r="B101" s="4" t="s">
        <v>106</v>
      </c>
      <c r="C101" s="5">
        <v>607886.74</v>
      </c>
      <c r="D101" s="5">
        <v>1584217.19</v>
      </c>
      <c r="E101" s="5">
        <v>549294.16</v>
      </c>
      <c r="F101" s="5">
        <v>1639717.74</v>
      </c>
      <c r="G101" s="6">
        <v>-9.6387330310906219</v>
      </c>
      <c r="H101" s="6">
        <v>3.5033422405926582</v>
      </c>
    </row>
    <row r="102" spans="1:8" outlineLevel="2" x14ac:dyDescent="0.25">
      <c r="A102" s="1" t="s">
        <v>104</v>
      </c>
      <c r="B102" s="1" t="s">
        <v>173</v>
      </c>
      <c r="C102" s="2"/>
      <c r="D102" s="2"/>
      <c r="E102" s="2">
        <v>11088</v>
      </c>
      <c r="F102" s="2">
        <v>29568</v>
      </c>
      <c r="G102" s="3">
        <v>0</v>
      </c>
      <c r="H102" s="3">
        <v>0</v>
      </c>
    </row>
    <row r="103" spans="1:8" outlineLevel="1" x14ac:dyDescent="0.25">
      <c r="A103" s="13" t="s">
        <v>107</v>
      </c>
      <c r="B103" s="13"/>
      <c r="C103" s="14">
        <f>SUBTOTAL(9,C100:C102)</f>
        <v>4132044.5700000003</v>
      </c>
      <c r="D103" s="14">
        <f>SUBTOTAL(9,D100:D102)</f>
        <v>10388041.1</v>
      </c>
      <c r="E103" s="14">
        <f>SUBTOTAL(9,E100:E102)</f>
        <v>3591990.72</v>
      </c>
      <c r="F103" s="14">
        <f>SUBTOTAL(9,F100:F102)</f>
        <v>9749061.2200000007</v>
      </c>
      <c r="G103" s="14">
        <f>(E103/C103-1)*100</f>
        <v>-13.069894112976622</v>
      </c>
      <c r="H103" s="14">
        <f>(F103/D103-1)*100</f>
        <v>-6.1511104340932876</v>
      </c>
    </row>
    <row r="104" spans="1:8" outlineLevel="2" x14ac:dyDescent="0.25">
      <c r="A104" s="4" t="s">
        <v>108</v>
      </c>
      <c r="B104" s="4" t="s">
        <v>109</v>
      </c>
      <c r="C104" s="5">
        <v>353468.07</v>
      </c>
      <c r="D104" s="5">
        <v>1365056.8</v>
      </c>
      <c r="E104" s="5">
        <v>214714.09</v>
      </c>
      <c r="F104" s="5">
        <v>911680.52</v>
      </c>
      <c r="G104" s="6">
        <v>-39.25502521345139</v>
      </c>
      <c r="H104" s="6">
        <v>-33.212997437176242</v>
      </c>
    </row>
    <row r="105" spans="1:8" outlineLevel="2" x14ac:dyDescent="0.25">
      <c r="A105" s="1" t="s">
        <v>108</v>
      </c>
      <c r="B105" s="1" t="s">
        <v>110</v>
      </c>
      <c r="C105" s="2">
        <v>12315</v>
      </c>
      <c r="D105" s="2">
        <v>48580.5</v>
      </c>
      <c r="E105" s="2">
        <v>27305</v>
      </c>
      <c r="F105" s="2">
        <v>76748</v>
      </c>
      <c r="G105" s="3">
        <v>121.72147787251319</v>
      </c>
      <c r="H105" s="3">
        <v>57.981082944802957</v>
      </c>
    </row>
    <row r="106" spans="1:8" outlineLevel="1" x14ac:dyDescent="0.25">
      <c r="A106" s="13" t="s">
        <v>111</v>
      </c>
      <c r="B106" s="13"/>
      <c r="C106" s="14">
        <f>SUBTOTAL(9,C104:C105)</f>
        <v>365783.07</v>
      </c>
      <c r="D106" s="14">
        <f>SUBTOTAL(9,D104:D105)</f>
        <v>1413637.3</v>
      </c>
      <c r="E106" s="14">
        <f>SUBTOTAL(9,E104:E105)</f>
        <v>242019.09</v>
      </c>
      <c r="F106" s="14">
        <f>SUBTOTAL(9,F104:F105)</f>
        <v>988428.52</v>
      </c>
      <c r="G106" s="14">
        <f>(E106/C106-1)*100</f>
        <v>-33.835349459995513</v>
      </c>
      <c r="H106" s="14">
        <f>(F106/D106-1)*100</f>
        <v>-30.079057761138593</v>
      </c>
    </row>
    <row r="107" spans="1:8" outlineLevel="2" x14ac:dyDescent="0.25">
      <c r="A107" s="4" t="s">
        <v>112</v>
      </c>
      <c r="B107" s="4" t="s">
        <v>113</v>
      </c>
      <c r="C107" s="5">
        <v>24836.6</v>
      </c>
      <c r="D107" s="5">
        <v>35250.75</v>
      </c>
      <c r="E107" s="5">
        <v>9600</v>
      </c>
      <c r="F107" s="5">
        <v>21003.5</v>
      </c>
      <c r="G107" s="6">
        <v>-61.347366386703492</v>
      </c>
      <c r="H107" s="6">
        <v>-40.416870563037669</v>
      </c>
    </row>
    <row r="108" spans="1:8" outlineLevel="2" x14ac:dyDescent="0.25">
      <c r="A108" s="1" t="s">
        <v>112</v>
      </c>
      <c r="B108" s="1" t="s">
        <v>114</v>
      </c>
      <c r="C108" s="2">
        <v>335004</v>
      </c>
      <c r="D108" s="2">
        <v>803311.44</v>
      </c>
      <c r="E108" s="2">
        <v>183784.25</v>
      </c>
      <c r="F108" s="2">
        <v>503205.3</v>
      </c>
      <c r="G108" s="3">
        <v>-45.139684899284788</v>
      </c>
      <c r="H108" s="3">
        <v>-37.358628927281302</v>
      </c>
    </row>
    <row r="109" spans="1:8" outlineLevel="2" x14ac:dyDescent="0.25">
      <c r="A109" s="4" t="s">
        <v>112</v>
      </c>
      <c r="B109" s="4" t="s">
        <v>115</v>
      </c>
      <c r="C109" s="5">
        <v>3504</v>
      </c>
      <c r="D109" s="5">
        <v>11417.6</v>
      </c>
      <c r="E109" s="5"/>
      <c r="F109" s="5"/>
      <c r="G109" s="6">
        <v>-100</v>
      </c>
      <c r="H109" s="6">
        <v>-100</v>
      </c>
    </row>
    <row r="110" spans="1:8" outlineLevel="2" x14ac:dyDescent="0.25">
      <c r="A110" s="1" t="s">
        <v>112</v>
      </c>
      <c r="B110" s="1" t="s">
        <v>116</v>
      </c>
      <c r="C110" s="2">
        <v>13841202.859999999</v>
      </c>
      <c r="D110" s="2">
        <v>27425749.050000001</v>
      </c>
      <c r="E110" s="2">
        <v>11157625.6</v>
      </c>
      <c r="F110" s="2">
        <v>20022236.780000001</v>
      </c>
      <c r="G110" s="3">
        <v>-19.38832402894209</v>
      </c>
      <c r="H110" s="3">
        <v>-26.994749556348033</v>
      </c>
    </row>
    <row r="111" spans="1:8" outlineLevel="2" x14ac:dyDescent="0.25">
      <c r="A111" s="4" t="s">
        <v>112</v>
      </c>
      <c r="B111" s="4" t="s">
        <v>117</v>
      </c>
      <c r="C111" s="5">
        <v>60181.599999999999</v>
      </c>
      <c r="D111" s="5">
        <v>202127.39</v>
      </c>
      <c r="E111" s="5">
        <v>51415.4</v>
      </c>
      <c r="F111" s="5">
        <v>180934.98</v>
      </c>
      <c r="G111" s="6">
        <v>-14.566246161617501</v>
      </c>
      <c r="H111" s="6">
        <v>-10.484679983252148</v>
      </c>
    </row>
    <row r="112" spans="1:8" outlineLevel="2" x14ac:dyDescent="0.25">
      <c r="A112" s="1" t="s">
        <v>112</v>
      </c>
      <c r="B112" s="1" t="s">
        <v>118</v>
      </c>
      <c r="C112" s="2">
        <v>148355.22</v>
      </c>
      <c r="D112" s="2">
        <v>321700.5</v>
      </c>
      <c r="E112" s="2">
        <v>86069.28</v>
      </c>
      <c r="F112" s="2">
        <v>262723.59000000003</v>
      </c>
      <c r="G112" s="3">
        <v>-41.984326537347322</v>
      </c>
      <c r="H112" s="3">
        <v>-18.332862398410935</v>
      </c>
    </row>
    <row r="113" spans="1:8" outlineLevel="2" x14ac:dyDescent="0.25">
      <c r="A113" s="4" t="s">
        <v>112</v>
      </c>
      <c r="B113" s="4" t="s">
        <v>119</v>
      </c>
      <c r="C113" s="5">
        <v>9322</v>
      </c>
      <c r="D113" s="5">
        <v>16348.2</v>
      </c>
      <c r="E113" s="5">
        <v>12186</v>
      </c>
      <c r="F113" s="5">
        <v>60715.88</v>
      </c>
      <c r="G113" s="6">
        <v>30.723020810984767</v>
      </c>
      <c r="H113" s="6">
        <v>271.39183518674832</v>
      </c>
    </row>
    <row r="114" spans="1:8" outlineLevel="2" x14ac:dyDescent="0.25">
      <c r="A114" s="1" t="s">
        <v>112</v>
      </c>
      <c r="B114" s="1" t="s">
        <v>120</v>
      </c>
      <c r="C114" s="2">
        <v>23292.007000000001</v>
      </c>
      <c r="D114" s="2">
        <v>91014.26</v>
      </c>
      <c r="E114" s="2">
        <v>221383.07</v>
      </c>
      <c r="F114" s="2">
        <v>386952.85</v>
      </c>
      <c r="G114" s="3">
        <v>850.46798672179682</v>
      </c>
      <c r="H114" s="3">
        <v>325.1562886958593</v>
      </c>
    </row>
    <row r="115" spans="1:8" outlineLevel="2" x14ac:dyDescent="0.25">
      <c r="A115" s="4" t="s">
        <v>112</v>
      </c>
      <c r="B115" s="4" t="s">
        <v>121</v>
      </c>
      <c r="C115" s="5">
        <v>757001.04</v>
      </c>
      <c r="D115" s="5">
        <v>1788844.32</v>
      </c>
      <c r="E115" s="5">
        <v>557725.43999999994</v>
      </c>
      <c r="F115" s="5">
        <v>1128435.6599999999</v>
      </c>
      <c r="G115" s="6">
        <v>-26.324349567604301</v>
      </c>
      <c r="H115" s="6">
        <v>-36.918174075651265</v>
      </c>
    </row>
    <row r="116" spans="1:8" outlineLevel="2" x14ac:dyDescent="0.25">
      <c r="A116" s="1" t="s">
        <v>112</v>
      </c>
      <c r="B116" s="1" t="s">
        <v>122</v>
      </c>
      <c r="C116" s="2">
        <v>14861</v>
      </c>
      <c r="D116" s="2">
        <v>42521.38</v>
      </c>
      <c r="E116" s="2">
        <v>23577</v>
      </c>
      <c r="F116" s="2">
        <v>55875.66</v>
      </c>
      <c r="G116" s="3">
        <v>58.650158132023414</v>
      </c>
      <c r="H116" s="3">
        <v>31.406036210489894</v>
      </c>
    </row>
    <row r="117" spans="1:8" outlineLevel="2" x14ac:dyDescent="0.25">
      <c r="A117" s="4" t="s">
        <v>112</v>
      </c>
      <c r="B117" s="4" t="s">
        <v>123</v>
      </c>
      <c r="C117" s="5"/>
      <c r="D117" s="5"/>
      <c r="E117" s="5">
        <v>322.2</v>
      </c>
      <c r="F117" s="5">
        <v>2573.15</v>
      </c>
      <c r="G117" s="6">
        <v>0</v>
      </c>
      <c r="H117" s="6">
        <v>0</v>
      </c>
    </row>
    <row r="118" spans="1:8" outlineLevel="2" x14ac:dyDescent="0.25">
      <c r="A118" s="1" t="s">
        <v>112</v>
      </c>
      <c r="B118" s="1" t="s">
        <v>124</v>
      </c>
      <c r="C118" s="2">
        <v>526996</v>
      </c>
      <c r="D118" s="2">
        <v>1045069.04</v>
      </c>
      <c r="E118" s="2">
        <v>1462104.34</v>
      </c>
      <c r="F118" s="2">
        <v>2789383.98</v>
      </c>
      <c r="G118" s="3">
        <v>177.44125951620128</v>
      </c>
      <c r="H118" s="3">
        <v>166.90906277349868</v>
      </c>
    </row>
    <row r="119" spans="1:8" outlineLevel="2" x14ac:dyDescent="0.25">
      <c r="A119" s="4" t="s">
        <v>112</v>
      </c>
      <c r="B119" s="4" t="s">
        <v>125</v>
      </c>
      <c r="C119" s="5">
        <v>88061.82</v>
      </c>
      <c r="D119" s="5">
        <v>200943.46</v>
      </c>
      <c r="E119" s="5">
        <v>175111.5</v>
      </c>
      <c r="F119" s="5">
        <v>373754.93</v>
      </c>
      <c r="G119" s="6">
        <v>98.850648328640034</v>
      </c>
      <c r="H119" s="6">
        <v>86.000046978388852</v>
      </c>
    </row>
    <row r="120" spans="1:8" outlineLevel="2" x14ac:dyDescent="0.25">
      <c r="A120" s="1" t="s">
        <v>112</v>
      </c>
      <c r="B120" s="1" t="s">
        <v>126</v>
      </c>
      <c r="C120" s="2">
        <v>117999.12</v>
      </c>
      <c r="D120" s="2">
        <v>193986.35</v>
      </c>
      <c r="E120" s="2">
        <v>94338.99</v>
      </c>
      <c r="F120" s="2">
        <v>123469.63</v>
      </c>
      <c r="G120" s="3">
        <v>-20.051107160799159</v>
      </c>
      <c r="H120" s="3">
        <v>-36.351382455518134</v>
      </c>
    </row>
    <row r="121" spans="1:8" outlineLevel="1" x14ac:dyDescent="0.25">
      <c r="A121" s="13" t="s">
        <v>127</v>
      </c>
      <c r="B121" s="13"/>
      <c r="C121" s="14">
        <f>SUBTOTAL(9,C107:C120)</f>
        <v>15950617.266999999</v>
      </c>
      <c r="D121" s="14">
        <f>SUBTOTAL(9,D107:D120)</f>
        <v>32178283.740000002</v>
      </c>
      <c r="E121" s="14">
        <f>SUBTOTAL(9,E107:E120)</f>
        <v>14035243.069999998</v>
      </c>
      <c r="F121" s="14">
        <f>SUBTOTAL(9,F107:F120)</f>
        <v>25911265.890000001</v>
      </c>
      <c r="G121" s="14">
        <f>(E121/C121-1)*100</f>
        <v>-12.008150938225381</v>
      </c>
      <c r="H121" s="14">
        <f>(F121/D121-1)*100</f>
        <v>-19.475923267497429</v>
      </c>
    </row>
    <row r="122" spans="1:8" outlineLevel="2" x14ac:dyDescent="0.25">
      <c r="A122" s="4" t="s">
        <v>128</v>
      </c>
      <c r="B122" s="4" t="s">
        <v>129</v>
      </c>
      <c r="C122" s="5">
        <v>7526</v>
      </c>
      <c r="D122" s="5">
        <v>65744.97</v>
      </c>
      <c r="E122" s="5">
        <v>9905</v>
      </c>
      <c r="F122" s="5">
        <v>41870.39</v>
      </c>
      <c r="G122" s="6">
        <v>31.610417220302949</v>
      </c>
      <c r="H122" s="6">
        <v>-36.313926373378827</v>
      </c>
    </row>
    <row r="123" spans="1:8" outlineLevel="2" x14ac:dyDescent="0.25">
      <c r="A123" s="1" t="s">
        <v>128</v>
      </c>
      <c r="B123" s="1" t="s">
        <v>130</v>
      </c>
      <c r="C123" s="2">
        <v>400</v>
      </c>
      <c r="D123" s="2">
        <v>824.75</v>
      </c>
      <c r="E123" s="2">
        <v>1000</v>
      </c>
      <c r="F123" s="2">
        <v>1673.62</v>
      </c>
      <c r="G123" s="3">
        <v>150</v>
      </c>
      <c r="H123" s="3">
        <v>102.92452258260077</v>
      </c>
    </row>
    <row r="124" spans="1:8" outlineLevel="1" x14ac:dyDescent="0.25">
      <c r="A124" s="13" t="s">
        <v>131</v>
      </c>
      <c r="B124" s="13"/>
      <c r="C124" s="14">
        <f>SUBTOTAL(9,C122:C123)</f>
        <v>7926</v>
      </c>
      <c r="D124" s="14">
        <f>SUBTOTAL(9,D122:D123)</f>
        <v>66569.72</v>
      </c>
      <c r="E124" s="14">
        <f>SUBTOTAL(9,E122:E123)</f>
        <v>10905</v>
      </c>
      <c r="F124" s="14">
        <f>SUBTOTAL(9,F122:F123)</f>
        <v>43544.01</v>
      </c>
      <c r="G124" s="14">
        <f>(E124/C124-1)*100</f>
        <v>37.58516275548827</v>
      </c>
      <c r="H124" s="14">
        <f>(F124/D124-1)*100</f>
        <v>-34.588864126212336</v>
      </c>
    </row>
    <row r="125" spans="1:8" outlineLevel="2" x14ac:dyDescent="0.25">
      <c r="A125" s="4" t="s">
        <v>132</v>
      </c>
      <c r="B125" s="4" t="s">
        <v>133</v>
      </c>
      <c r="C125" s="5">
        <v>4266</v>
      </c>
      <c r="D125" s="5">
        <v>13022.29</v>
      </c>
      <c r="E125" s="5">
        <v>5541.36</v>
      </c>
      <c r="F125" s="5">
        <v>17413.060000000001</v>
      </c>
      <c r="G125" s="6">
        <v>29.895921237693383</v>
      </c>
      <c r="H125" s="6">
        <v>33.717341573563488</v>
      </c>
    </row>
    <row r="126" spans="1:8" outlineLevel="2" x14ac:dyDescent="0.25">
      <c r="A126" s="1" t="s">
        <v>132</v>
      </c>
      <c r="B126" s="1" t="s">
        <v>134</v>
      </c>
      <c r="C126" s="2">
        <v>57834</v>
      </c>
      <c r="D126" s="2">
        <v>90679.21</v>
      </c>
      <c r="E126" s="2"/>
      <c r="F126" s="2"/>
      <c r="G126" s="3">
        <v>-100</v>
      </c>
      <c r="H126" s="3">
        <v>-100</v>
      </c>
    </row>
    <row r="127" spans="1:8" outlineLevel="2" x14ac:dyDescent="0.25">
      <c r="A127" s="4" t="s">
        <v>132</v>
      </c>
      <c r="B127" s="4" t="s">
        <v>135</v>
      </c>
      <c r="C127" s="5">
        <v>149198.48000000001</v>
      </c>
      <c r="D127" s="5">
        <v>248146.88</v>
      </c>
      <c r="E127" s="5">
        <v>181761.12</v>
      </c>
      <c r="F127" s="5">
        <v>303934.21999999997</v>
      </c>
      <c r="G127" s="6">
        <v>21.825048083599768</v>
      </c>
      <c r="H127" s="6">
        <v>22.481580264075841</v>
      </c>
    </row>
    <row r="128" spans="1:8" outlineLevel="2" x14ac:dyDescent="0.25">
      <c r="A128" s="1" t="s">
        <v>132</v>
      </c>
      <c r="B128" s="1" t="s">
        <v>136</v>
      </c>
      <c r="C128" s="2">
        <v>743.1</v>
      </c>
      <c r="D128" s="2">
        <v>1806.93</v>
      </c>
      <c r="E128" s="2">
        <v>1274.58</v>
      </c>
      <c r="F128" s="2">
        <v>10026.469999999999</v>
      </c>
      <c r="G128" s="3">
        <v>71.522002422285013</v>
      </c>
      <c r="H128" s="3">
        <v>454.88978543717792</v>
      </c>
    </row>
    <row r="129" spans="1:8" outlineLevel="2" x14ac:dyDescent="0.25">
      <c r="A129" s="4" t="s">
        <v>132</v>
      </c>
      <c r="B129" s="4" t="s">
        <v>137</v>
      </c>
      <c r="C129" s="5">
        <v>25741.599999999999</v>
      </c>
      <c r="D129" s="5">
        <v>141128.97</v>
      </c>
      <c r="E129" s="5">
        <v>6829.92</v>
      </c>
      <c r="F129" s="5">
        <v>43329.599999999999</v>
      </c>
      <c r="G129" s="6">
        <v>-73.467383534823014</v>
      </c>
      <c r="H129" s="6">
        <v>-69.297869884546031</v>
      </c>
    </row>
    <row r="130" spans="1:8" outlineLevel="2" x14ac:dyDescent="0.25">
      <c r="A130" s="1" t="s">
        <v>132</v>
      </c>
      <c r="B130" s="1" t="s">
        <v>138</v>
      </c>
      <c r="C130" s="2">
        <v>2233.1999999999998</v>
      </c>
      <c r="D130" s="2">
        <v>4613.6000000000004</v>
      </c>
      <c r="E130" s="2">
        <v>21371.66</v>
      </c>
      <c r="F130" s="2">
        <v>40861.839999999997</v>
      </c>
      <c r="G130" s="3">
        <v>856.99713415726319</v>
      </c>
      <c r="H130" s="3">
        <v>785.68233050112701</v>
      </c>
    </row>
    <row r="131" spans="1:8" outlineLevel="2" x14ac:dyDescent="0.25">
      <c r="A131" s="4" t="s">
        <v>132</v>
      </c>
      <c r="B131" s="4" t="s">
        <v>139</v>
      </c>
      <c r="C131" s="5">
        <v>8189.6</v>
      </c>
      <c r="D131" s="5">
        <v>27500.400000000001</v>
      </c>
      <c r="E131" s="5">
        <v>10264.129999999999</v>
      </c>
      <c r="F131" s="5">
        <v>21983.83</v>
      </c>
      <c r="G131" s="6">
        <v>25.33127381068671</v>
      </c>
      <c r="H131" s="6">
        <v>-20.059962764177975</v>
      </c>
    </row>
    <row r="132" spans="1:8" outlineLevel="2" x14ac:dyDescent="0.25">
      <c r="A132" s="1" t="s">
        <v>132</v>
      </c>
      <c r="B132" s="1" t="s">
        <v>140</v>
      </c>
      <c r="C132" s="2">
        <v>1336.08</v>
      </c>
      <c r="D132" s="2">
        <v>5962.21</v>
      </c>
      <c r="E132" s="2">
        <v>3678.24</v>
      </c>
      <c r="F132" s="2">
        <v>15707.3</v>
      </c>
      <c r="G132" s="3">
        <v>175.30088018681516</v>
      </c>
      <c r="H132" s="3">
        <v>163.44761422358488</v>
      </c>
    </row>
    <row r="133" spans="1:8" outlineLevel="1" x14ac:dyDescent="0.25">
      <c r="A133" s="13" t="s">
        <v>141</v>
      </c>
      <c r="B133" s="13"/>
      <c r="C133" s="14">
        <f>SUBTOTAL(9,C125:C132)</f>
        <v>249542.06000000003</v>
      </c>
      <c r="D133" s="14">
        <f>SUBTOTAL(9,D125:D132)</f>
        <v>532860.49</v>
      </c>
      <c r="E133" s="14">
        <f>SUBTOTAL(9,E125:E132)</f>
        <v>230721.00999999998</v>
      </c>
      <c r="F133" s="14">
        <f>SUBTOTAL(9,F125:F132)</f>
        <v>453256.31999999995</v>
      </c>
      <c r="G133" s="14">
        <f>(E133/C133-1)*100</f>
        <v>-7.5422355654193307</v>
      </c>
      <c r="H133" s="14">
        <f>(F133/D133-1)*100</f>
        <v>-14.939026535819922</v>
      </c>
    </row>
    <row r="134" spans="1:8" outlineLevel="2" x14ac:dyDescent="0.25">
      <c r="A134" s="7" t="s">
        <v>142</v>
      </c>
      <c r="B134" s="7"/>
      <c r="C134" s="8">
        <v>59697855.414999999</v>
      </c>
      <c r="D134" s="8">
        <v>149680002.75</v>
      </c>
      <c r="E134" s="8">
        <v>53713280.957999997</v>
      </c>
      <c r="F134" s="8">
        <v>143321552.28</v>
      </c>
      <c r="G134" s="9">
        <v>-10.024772942674733</v>
      </c>
      <c r="H134" s="9">
        <v>-4.2480293647642915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F63D-4510-4150-B115-FE73ED888433}">
  <dimension ref="A1:H133"/>
  <sheetViews>
    <sheetView workbookViewId="0">
      <selection activeCell="M9" sqref="M9"/>
    </sheetView>
  </sheetViews>
  <sheetFormatPr defaultRowHeight="15" outlineLevelRow="2" x14ac:dyDescent="0.25"/>
  <cols>
    <col min="1" max="1" width="37.28515625" style="16" bestFit="1" customWidth="1"/>
    <col min="2" max="2" width="27.42578125" style="16" bestFit="1" customWidth="1"/>
    <col min="3" max="6" width="11.28515625" style="16" bestFit="1" customWidth="1"/>
    <col min="7" max="8" width="8.85546875" style="16" bestFit="1" customWidth="1"/>
    <col min="9" max="16384" width="9.140625" style="16"/>
  </cols>
  <sheetData>
    <row r="1" spans="1:8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5" t="s">
        <v>177</v>
      </c>
      <c r="B2" s="15"/>
      <c r="C2" s="15"/>
      <c r="D2" s="15"/>
      <c r="E2" s="15"/>
      <c r="F2" s="15"/>
      <c r="G2" s="15"/>
      <c r="H2" s="15"/>
    </row>
    <row r="3" spans="1:8" ht="51" x14ac:dyDescent="0.25">
      <c r="A3" s="10" t="s">
        <v>1</v>
      </c>
      <c r="B3" s="10" t="s">
        <v>2</v>
      </c>
      <c r="C3" s="11" t="s">
        <v>191</v>
      </c>
      <c r="D3" s="11" t="s">
        <v>192</v>
      </c>
      <c r="E3" s="11" t="s">
        <v>193</v>
      </c>
      <c r="F3" s="11" t="s">
        <v>194</v>
      </c>
      <c r="G3" s="11" t="s">
        <v>175</v>
      </c>
      <c r="H3" s="11" t="s">
        <v>176</v>
      </c>
    </row>
    <row r="4" spans="1:8" outlineLevel="2" x14ac:dyDescent="0.25">
      <c r="A4" s="1" t="s">
        <v>3</v>
      </c>
      <c r="B4" s="1" t="s">
        <v>4</v>
      </c>
      <c r="C4" s="2">
        <v>144</v>
      </c>
      <c r="D4" s="2">
        <v>608.44000000000005</v>
      </c>
      <c r="E4" s="2"/>
      <c r="F4" s="2"/>
      <c r="G4" s="3">
        <v>-100</v>
      </c>
      <c r="H4" s="3">
        <v>-100</v>
      </c>
    </row>
    <row r="5" spans="1:8" outlineLevel="2" x14ac:dyDescent="0.25">
      <c r="A5" s="4" t="s">
        <v>3</v>
      </c>
      <c r="B5" s="4" t="s">
        <v>171</v>
      </c>
      <c r="C5" s="5"/>
      <c r="D5" s="5"/>
      <c r="E5" s="5">
        <v>15</v>
      </c>
      <c r="F5" s="5">
        <v>121.5</v>
      </c>
      <c r="G5" s="6">
        <v>0</v>
      </c>
      <c r="H5" s="6">
        <v>0</v>
      </c>
    </row>
    <row r="6" spans="1:8" outlineLevel="2" x14ac:dyDescent="0.25">
      <c r="A6" s="1" t="s">
        <v>3</v>
      </c>
      <c r="B6" s="1" t="s">
        <v>6</v>
      </c>
      <c r="C6" s="2">
        <v>255</v>
      </c>
      <c r="D6" s="2">
        <v>1310.95</v>
      </c>
      <c r="E6" s="2"/>
      <c r="F6" s="2"/>
      <c r="G6" s="3">
        <v>-100</v>
      </c>
      <c r="H6" s="3">
        <v>-100</v>
      </c>
    </row>
    <row r="7" spans="1:8" outlineLevel="2" x14ac:dyDescent="0.25">
      <c r="A7" s="4" t="s">
        <v>3</v>
      </c>
      <c r="B7" s="4" t="s">
        <v>7</v>
      </c>
      <c r="C7" s="5">
        <v>37440</v>
      </c>
      <c r="D7" s="5">
        <v>28857.07</v>
      </c>
      <c r="E7" s="5"/>
      <c r="F7" s="5"/>
      <c r="G7" s="6">
        <v>-100</v>
      </c>
      <c r="H7" s="6">
        <v>-100</v>
      </c>
    </row>
    <row r="8" spans="1:8" outlineLevel="2" x14ac:dyDescent="0.25">
      <c r="A8" s="1" t="s">
        <v>3</v>
      </c>
      <c r="B8" s="1" t="s">
        <v>8</v>
      </c>
      <c r="C8" s="2">
        <v>17222</v>
      </c>
      <c r="D8" s="2">
        <v>39316.42</v>
      </c>
      <c r="E8" s="2"/>
      <c r="F8" s="2"/>
      <c r="G8" s="3">
        <v>-100</v>
      </c>
      <c r="H8" s="3">
        <v>-100</v>
      </c>
    </row>
    <row r="9" spans="1:8" outlineLevel="2" x14ac:dyDescent="0.25">
      <c r="A9" s="4" t="s">
        <v>3</v>
      </c>
      <c r="B9" s="4" t="s">
        <v>9</v>
      </c>
      <c r="C9" s="5">
        <v>1267</v>
      </c>
      <c r="D9" s="5">
        <v>4432.2299999999996</v>
      </c>
      <c r="E9" s="5">
        <v>400</v>
      </c>
      <c r="F9" s="5">
        <v>2346.34</v>
      </c>
      <c r="G9" s="6">
        <v>-68.429360694554063</v>
      </c>
      <c r="H9" s="6">
        <v>-47.061862764342095</v>
      </c>
    </row>
    <row r="10" spans="1:8" outlineLevel="2" x14ac:dyDescent="0.25">
      <c r="A10" s="1" t="s">
        <v>3</v>
      </c>
      <c r="B10" s="1" t="s">
        <v>10</v>
      </c>
      <c r="C10" s="2">
        <v>675</v>
      </c>
      <c r="D10" s="2">
        <v>2206.56</v>
      </c>
      <c r="E10" s="2">
        <v>738</v>
      </c>
      <c r="F10" s="2">
        <v>3102.4</v>
      </c>
      <c r="G10" s="3">
        <v>9.3333333333333339</v>
      </c>
      <c r="H10" s="3">
        <v>40.598941338554134</v>
      </c>
    </row>
    <row r="11" spans="1:8" outlineLevel="2" x14ac:dyDescent="0.25">
      <c r="A11" s="4" t="s">
        <v>3</v>
      </c>
      <c r="B11" s="4" t="s">
        <v>11</v>
      </c>
      <c r="C11" s="5">
        <v>10</v>
      </c>
      <c r="D11" s="5">
        <v>65.239999999999995</v>
      </c>
      <c r="E11" s="5">
        <v>2</v>
      </c>
      <c r="F11" s="5">
        <v>67.59</v>
      </c>
      <c r="G11" s="6">
        <v>-80</v>
      </c>
      <c r="H11" s="6">
        <v>3.6020846106683151</v>
      </c>
    </row>
    <row r="12" spans="1:8" outlineLevel="2" x14ac:dyDescent="0.25">
      <c r="A12" s="1" t="s">
        <v>3</v>
      </c>
      <c r="B12" s="1" t="s">
        <v>12</v>
      </c>
      <c r="C12" s="2">
        <v>724</v>
      </c>
      <c r="D12" s="2">
        <v>6249.94</v>
      </c>
      <c r="E12" s="2">
        <v>1020</v>
      </c>
      <c r="F12" s="2">
        <v>2672.85</v>
      </c>
      <c r="G12" s="3">
        <v>40.883977900552487</v>
      </c>
      <c r="H12" s="3">
        <v>-57.233989446298679</v>
      </c>
    </row>
    <row r="13" spans="1:8" outlineLevel="2" x14ac:dyDescent="0.25">
      <c r="A13" s="4" t="s">
        <v>3</v>
      </c>
      <c r="B13" s="4" t="s">
        <v>13</v>
      </c>
      <c r="C13" s="5"/>
      <c r="D13" s="5"/>
      <c r="E13" s="5">
        <v>143.19999999999999</v>
      </c>
      <c r="F13" s="5">
        <v>706.93</v>
      </c>
      <c r="G13" s="6">
        <v>0</v>
      </c>
      <c r="H13" s="6">
        <v>0</v>
      </c>
    </row>
    <row r="14" spans="1:8" outlineLevel="2" x14ac:dyDescent="0.25">
      <c r="A14" s="1" t="s">
        <v>3</v>
      </c>
      <c r="B14" s="1" t="s">
        <v>14</v>
      </c>
      <c r="C14" s="2">
        <v>20.41</v>
      </c>
      <c r="D14" s="2">
        <v>115.28</v>
      </c>
      <c r="E14" s="2">
        <v>2240.37</v>
      </c>
      <c r="F14" s="2">
        <v>7635.3</v>
      </c>
      <c r="G14" s="3">
        <v>10876.825085742283</v>
      </c>
      <c r="H14" s="3">
        <v>6523.2650936849413</v>
      </c>
    </row>
    <row r="15" spans="1:8" outlineLevel="2" x14ac:dyDescent="0.25">
      <c r="A15" s="4" t="s">
        <v>3</v>
      </c>
      <c r="B15" s="4" t="s">
        <v>15</v>
      </c>
      <c r="C15" s="5">
        <v>610</v>
      </c>
      <c r="D15" s="5">
        <v>3178.1</v>
      </c>
      <c r="E15" s="5">
        <v>6056</v>
      </c>
      <c r="F15" s="5">
        <v>33594</v>
      </c>
      <c r="G15" s="6">
        <v>892.78688524590166</v>
      </c>
      <c r="H15" s="6">
        <v>957.04666310059474</v>
      </c>
    </row>
    <row r="16" spans="1:8" outlineLevel="2" x14ac:dyDescent="0.25">
      <c r="A16" s="1" t="s">
        <v>3</v>
      </c>
      <c r="B16" s="1" t="s">
        <v>17</v>
      </c>
      <c r="C16" s="2">
        <v>3091.45</v>
      </c>
      <c r="D16" s="2">
        <v>16947.8</v>
      </c>
      <c r="E16" s="2"/>
      <c r="F16" s="2"/>
      <c r="G16" s="3">
        <v>-100</v>
      </c>
      <c r="H16" s="3">
        <v>-100</v>
      </c>
    </row>
    <row r="17" spans="1:8" outlineLevel="2" x14ac:dyDescent="0.25">
      <c r="A17" s="4" t="s">
        <v>3</v>
      </c>
      <c r="B17" s="4" t="s">
        <v>18</v>
      </c>
      <c r="C17" s="5">
        <v>200</v>
      </c>
      <c r="D17" s="5">
        <v>1425.68</v>
      </c>
      <c r="E17" s="5">
        <v>100</v>
      </c>
      <c r="F17" s="5">
        <v>540.11</v>
      </c>
      <c r="G17" s="6">
        <v>-50</v>
      </c>
      <c r="H17" s="6">
        <v>-62.115622018966384</v>
      </c>
    </row>
    <row r="18" spans="1:8" outlineLevel="2" x14ac:dyDescent="0.25">
      <c r="A18" s="1" t="s">
        <v>3</v>
      </c>
      <c r="B18" s="1" t="s">
        <v>19</v>
      </c>
      <c r="C18" s="2">
        <v>1707.49</v>
      </c>
      <c r="D18" s="2">
        <v>7251.52</v>
      </c>
      <c r="E18" s="2">
        <v>196.4</v>
      </c>
      <c r="F18" s="2">
        <v>1276</v>
      </c>
      <c r="G18" s="3">
        <v>-88.497736443551645</v>
      </c>
      <c r="H18" s="3">
        <v>-82.403689157583514</v>
      </c>
    </row>
    <row r="19" spans="1:8" outlineLevel="2" x14ac:dyDescent="0.25">
      <c r="A19" s="4" t="s">
        <v>3</v>
      </c>
      <c r="B19" s="4" t="s">
        <v>20</v>
      </c>
      <c r="C19" s="5">
        <v>19538.099999999999</v>
      </c>
      <c r="D19" s="5">
        <v>38818.68</v>
      </c>
      <c r="E19" s="5"/>
      <c r="F19" s="5"/>
      <c r="G19" s="6">
        <v>-100</v>
      </c>
      <c r="H19" s="6">
        <v>-100</v>
      </c>
    </row>
    <row r="20" spans="1:8" outlineLevel="2" x14ac:dyDescent="0.25">
      <c r="A20" s="1" t="s">
        <v>3</v>
      </c>
      <c r="B20" s="1" t="s">
        <v>21</v>
      </c>
      <c r="C20" s="2">
        <v>181299.39</v>
      </c>
      <c r="D20" s="2">
        <v>465389.69</v>
      </c>
      <c r="E20" s="2">
        <v>198949.9</v>
      </c>
      <c r="F20" s="2">
        <v>633187.14</v>
      </c>
      <c r="G20" s="3">
        <v>9.7355595073982215</v>
      </c>
      <c r="H20" s="3">
        <v>36.055257261930322</v>
      </c>
    </row>
    <row r="21" spans="1:8" outlineLevel="2" x14ac:dyDescent="0.25">
      <c r="A21" s="4" t="s">
        <v>3</v>
      </c>
      <c r="B21" s="4" t="s">
        <v>143</v>
      </c>
      <c r="C21" s="5">
        <v>195.06</v>
      </c>
      <c r="D21" s="5">
        <v>745.02</v>
      </c>
      <c r="E21" s="5">
        <v>1432.08</v>
      </c>
      <c r="F21" s="5">
        <v>6878.92</v>
      </c>
      <c r="G21" s="6">
        <v>634.17410027683786</v>
      </c>
      <c r="H21" s="6">
        <v>823.32017932404506</v>
      </c>
    </row>
    <row r="22" spans="1:8" outlineLevel="2" x14ac:dyDescent="0.25">
      <c r="A22" s="1" t="s">
        <v>3</v>
      </c>
      <c r="B22" s="1" t="s">
        <v>195</v>
      </c>
      <c r="C22" s="2">
        <v>0.95</v>
      </c>
      <c r="D22" s="2">
        <v>14.91</v>
      </c>
      <c r="E22" s="2"/>
      <c r="F22" s="2"/>
      <c r="G22" s="3">
        <v>-100</v>
      </c>
      <c r="H22" s="3">
        <v>-100</v>
      </c>
    </row>
    <row r="23" spans="1:8" outlineLevel="2" x14ac:dyDescent="0.25">
      <c r="A23" s="4" t="s">
        <v>3</v>
      </c>
      <c r="B23" s="4" t="s">
        <v>22</v>
      </c>
      <c r="C23" s="5">
        <v>39574</v>
      </c>
      <c r="D23" s="5">
        <v>95357.78</v>
      </c>
      <c r="E23" s="5">
        <v>925</v>
      </c>
      <c r="F23" s="5">
        <v>3184.86</v>
      </c>
      <c r="G23" s="6">
        <v>-97.662606762015471</v>
      </c>
      <c r="H23" s="6">
        <v>-96.660094226186899</v>
      </c>
    </row>
    <row r="24" spans="1:8" outlineLevel="2" x14ac:dyDescent="0.25">
      <c r="A24" s="1" t="s">
        <v>3</v>
      </c>
      <c r="B24" s="1" t="s">
        <v>23</v>
      </c>
      <c r="C24" s="2"/>
      <c r="D24" s="2"/>
      <c r="E24" s="2">
        <v>286.02999999999997</v>
      </c>
      <c r="F24" s="2">
        <v>1372.23</v>
      </c>
      <c r="G24" s="3">
        <v>0</v>
      </c>
      <c r="H24" s="3">
        <v>0</v>
      </c>
    </row>
    <row r="25" spans="1:8" outlineLevel="2" x14ac:dyDescent="0.25">
      <c r="A25" s="4" t="s">
        <v>3</v>
      </c>
      <c r="B25" s="4" t="s">
        <v>25</v>
      </c>
      <c r="C25" s="5"/>
      <c r="D25" s="5"/>
      <c r="E25" s="5">
        <v>300</v>
      </c>
      <c r="F25" s="5">
        <v>2058.48</v>
      </c>
      <c r="G25" s="6">
        <v>0</v>
      </c>
      <c r="H25" s="6">
        <v>0</v>
      </c>
    </row>
    <row r="26" spans="1:8" outlineLevel="2" x14ac:dyDescent="0.25">
      <c r="A26" s="1" t="s">
        <v>3</v>
      </c>
      <c r="B26" s="1" t="s">
        <v>26</v>
      </c>
      <c r="C26" s="2">
        <v>40.119999999999997</v>
      </c>
      <c r="D26" s="2">
        <v>163</v>
      </c>
      <c r="E26" s="2">
        <v>37.35</v>
      </c>
      <c r="F26" s="2">
        <v>142.37</v>
      </c>
      <c r="G26" s="3">
        <v>-6.9042871385842375</v>
      </c>
      <c r="H26" s="3">
        <v>-12.656441717791408</v>
      </c>
    </row>
    <row r="27" spans="1:8" outlineLevel="2" x14ac:dyDescent="0.25">
      <c r="A27" s="4" t="s">
        <v>3</v>
      </c>
      <c r="B27" s="4" t="s">
        <v>28</v>
      </c>
      <c r="C27" s="5">
        <v>2313</v>
      </c>
      <c r="D27" s="5">
        <v>10951.46</v>
      </c>
      <c r="E27" s="5">
        <v>1348.8</v>
      </c>
      <c r="F27" s="5">
        <v>6495.06</v>
      </c>
      <c r="G27" s="6">
        <v>-41.686121919584956</v>
      </c>
      <c r="H27" s="6">
        <v>-40.692291256143008</v>
      </c>
    </row>
    <row r="28" spans="1:8" outlineLevel="2" x14ac:dyDescent="0.25">
      <c r="A28" s="1" t="s">
        <v>3</v>
      </c>
      <c r="B28" s="1" t="s">
        <v>29</v>
      </c>
      <c r="C28" s="2">
        <v>10</v>
      </c>
      <c r="D28" s="2">
        <v>166.79</v>
      </c>
      <c r="E28" s="2">
        <v>485</v>
      </c>
      <c r="F28" s="2">
        <v>1127.3800000000001</v>
      </c>
      <c r="G28" s="3">
        <v>4750</v>
      </c>
      <c r="H28" s="3">
        <v>575.92781341807074</v>
      </c>
    </row>
    <row r="29" spans="1:8" outlineLevel="2" x14ac:dyDescent="0.25">
      <c r="A29" s="4" t="s">
        <v>3</v>
      </c>
      <c r="B29" s="4" t="s">
        <v>30</v>
      </c>
      <c r="C29" s="5">
        <v>12825.41</v>
      </c>
      <c r="D29" s="5">
        <v>36331.599999999999</v>
      </c>
      <c r="E29" s="5">
        <v>17886</v>
      </c>
      <c r="F29" s="5">
        <v>46247.39</v>
      </c>
      <c r="G29" s="6">
        <v>39.457530012685751</v>
      </c>
      <c r="H29" s="6">
        <v>27.292467163571111</v>
      </c>
    </row>
    <row r="30" spans="1:8" outlineLevel="2" x14ac:dyDescent="0.25">
      <c r="A30" s="1" t="s">
        <v>3</v>
      </c>
      <c r="B30" s="1" t="s">
        <v>31</v>
      </c>
      <c r="C30" s="2">
        <v>500</v>
      </c>
      <c r="D30" s="2">
        <v>2917.43</v>
      </c>
      <c r="E30" s="2"/>
      <c r="F30" s="2"/>
      <c r="G30" s="3">
        <v>-100</v>
      </c>
      <c r="H30" s="3">
        <v>-100</v>
      </c>
    </row>
    <row r="31" spans="1:8" outlineLevel="2" x14ac:dyDescent="0.25">
      <c r="A31" s="4" t="s">
        <v>3</v>
      </c>
      <c r="B31" s="4" t="s">
        <v>32</v>
      </c>
      <c r="C31" s="5">
        <v>1340</v>
      </c>
      <c r="D31" s="5">
        <v>6622</v>
      </c>
      <c r="E31" s="5"/>
      <c r="F31" s="5"/>
      <c r="G31" s="6">
        <v>-100</v>
      </c>
      <c r="H31" s="6">
        <v>-100</v>
      </c>
    </row>
    <row r="32" spans="1:8" outlineLevel="2" x14ac:dyDescent="0.25">
      <c r="A32" s="1" t="s">
        <v>3</v>
      </c>
      <c r="B32" s="1" t="s">
        <v>34</v>
      </c>
      <c r="C32" s="2"/>
      <c r="D32" s="2"/>
      <c r="E32" s="2">
        <v>530</v>
      </c>
      <c r="F32" s="2">
        <v>1839.78</v>
      </c>
      <c r="G32" s="3">
        <v>0</v>
      </c>
      <c r="H32" s="3">
        <v>0</v>
      </c>
    </row>
    <row r="33" spans="1:8" outlineLevel="1" x14ac:dyDescent="0.25">
      <c r="A33" s="12" t="s">
        <v>36</v>
      </c>
      <c r="B33" s="13"/>
      <c r="C33" s="14">
        <f>SUBTOTAL(9,C4:C32)</f>
        <v>321002.38</v>
      </c>
      <c r="D33" s="14">
        <f>SUBTOTAL(9,D4:D32)</f>
        <v>769443.59000000008</v>
      </c>
      <c r="E33" s="14">
        <f>SUBTOTAL(9,E4:E32)</f>
        <v>233091.12999999998</v>
      </c>
      <c r="F33" s="14">
        <f>SUBTOTAL(9,F4:F32)</f>
        <v>754596.63000000012</v>
      </c>
      <c r="G33" s="14">
        <f>(E33/C33-1)*100</f>
        <v>-27.386479190590428</v>
      </c>
      <c r="H33" s="14">
        <f>(F33/D33-1)*100</f>
        <v>-1.9295709513935888</v>
      </c>
    </row>
    <row r="34" spans="1:8" outlineLevel="2" x14ac:dyDescent="0.25">
      <c r="A34" s="4" t="s">
        <v>37</v>
      </c>
      <c r="B34" s="4" t="s">
        <v>38</v>
      </c>
      <c r="C34" s="5">
        <v>2649760.12</v>
      </c>
      <c r="D34" s="5">
        <v>9226275.2799999993</v>
      </c>
      <c r="E34" s="5">
        <v>2125239.3199999998</v>
      </c>
      <c r="F34" s="5">
        <v>8160044.6900000004</v>
      </c>
      <c r="G34" s="6">
        <v>-19.79502959686782</v>
      </c>
      <c r="H34" s="6">
        <v>-11.556457591410593</v>
      </c>
    </row>
    <row r="35" spans="1:8" outlineLevel="2" x14ac:dyDescent="0.25">
      <c r="A35" s="1" t="s">
        <v>37</v>
      </c>
      <c r="B35" s="1" t="s">
        <v>39</v>
      </c>
      <c r="C35" s="2">
        <v>105184.33</v>
      </c>
      <c r="D35" s="2">
        <v>307490.2</v>
      </c>
      <c r="E35" s="2">
        <v>119560.91</v>
      </c>
      <c r="F35" s="2">
        <v>449525.39</v>
      </c>
      <c r="G35" s="3">
        <v>13.667986476692871</v>
      </c>
      <c r="H35" s="3">
        <v>46.191777819260579</v>
      </c>
    </row>
    <row r="36" spans="1:8" outlineLevel="2" x14ac:dyDescent="0.25">
      <c r="A36" s="4" t="s">
        <v>37</v>
      </c>
      <c r="B36" s="4" t="s">
        <v>40</v>
      </c>
      <c r="C36" s="5">
        <v>121547.42</v>
      </c>
      <c r="D36" s="5">
        <v>424216.55</v>
      </c>
      <c r="E36" s="5">
        <v>226786.93</v>
      </c>
      <c r="F36" s="5">
        <v>629951.92000000004</v>
      </c>
      <c r="G36" s="6">
        <v>86.583088312364012</v>
      </c>
      <c r="H36" s="6">
        <v>48.497723627237093</v>
      </c>
    </row>
    <row r="37" spans="1:8" outlineLevel="2" x14ac:dyDescent="0.25">
      <c r="A37" s="1" t="s">
        <v>37</v>
      </c>
      <c r="B37" s="1" t="s">
        <v>41</v>
      </c>
      <c r="C37" s="2">
        <v>184023.43</v>
      </c>
      <c r="D37" s="2">
        <v>584405.25</v>
      </c>
      <c r="E37" s="2">
        <v>209525.65</v>
      </c>
      <c r="F37" s="2">
        <v>706452.97</v>
      </c>
      <c r="G37" s="3">
        <v>13.858137520858078</v>
      </c>
      <c r="H37" s="3">
        <v>20.884090278107521</v>
      </c>
    </row>
    <row r="38" spans="1:8" outlineLevel="2" x14ac:dyDescent="0.25">
      <c r="A38" s="4" t="s">
        <v>37</v>
      </c>
      <c r="B38" s="4" t="s">
        <v>42</v>
      </c>
      <c r="C38" s="5">
        <v>56550.54</v>
      </c>
      <c r="D38" s="5">
        <v>169249.79</v>
      </c>
      <c r="E38" s="5">
        <v>45843.4</v>
      </c>
      <c r="F38" s="5">
        <v>160031.26</v>
      </c>
      <c r="G38" s="6">
        <v>-18.93375377140519</v>
      </c>
      <c r="H38" s="6">
        <v>-5.4467009973838065</v>
      </c>
    </row>
    <row r="39" spans="1:8" outlineLevel="2" x14ac:dyDescent="0.25">
      <c r="A39" s="1" t="s">
        <v>37</v>
      </c>
      <c r="B39" s="1" t="s">
        <v>43</v>
      </c>
      <c r="C39" s="2">
        <v>981.8</v>
      </c>
      <c r="D39" s="2">
        <v>7951.23</v>
      </c>
      <c r="E39" s="2">
        <v>384</v>
      </c>
      <c r="F39" s="2">
        <v>2466.3200000000002</v>
      </c>
      <c r="G39" s="3">
        <v>-60.888164595640653</v>
      </c>
      <c r="H39" s="3">
        <v>-68.981905944111801</v>
      </c>
    </row>
    <row r="40" spans="1:8" outlineLevel="2" x14ac:dyDescent="0.25">
      <c r="A40" s="4" t="s">
        <v>37</v>
      </c>
      <c r="B40" s="4" t="s">
        <v>44</v>
      </c>
      <c r="C40" s="5">
        <v>350640.62</v>
      </c>
      <c r="D40" s="5">
        <v>993154.7</v>
      </c>
      <c r="E40" s="5">
        <v>232567.58</v>
      </c>
      <c r="F40" s="5">
        <v>750191.22</v>
      </c>
      <c r="G40" s="6">
        <v>-33.673520198544026</v>
      </c>
      <c r="H40" s="6">
        <v>-24.4638101194104</v>
      </c>
    </row>
    <row r="41" spans="1:8" outlineLevel="2" x14ac:dyDescent="0.25">
      <c r="A41" s="1" t="s">
        <v>37</v>
      </c>
      <c r="B41" s="1" t="s">
        <v>45</v>
      </c>
      <c r="C41" s="2">
        <v>12104.96</v>
      </c>
      <c r="D41" s="2">
        <v>42376.54</v>
      </c>
      <c r="E41" s="2">
        <v>14289.5</v>
      </c>
      <c r="F41" s="2">
        <v>50334.9</v>
      </c>
      <c r="G41" s="3">
        <v>18.046651950935825</v>
      </c>
      <c r="H41" s="3">
        <v>18.780108050350499</v>
      </c>
    </row>
    <row r="42" spans="1:8" outlineLevel="2" x14ac:dyDescent="0.25">
      <c r="A42" s="4" t="s">
        <v>37</v>
      </c>
      <c r="B42" s="4" t="s">
        <v>46</v>
      </c>
      <c r="C42" s="5">
        <v>925</v>
      </c>
      <c r="D42" s="5">
        <v>3853.49</v>
      </c>
      <c r="E42" s="5">
        <v>560</v>
      </c>
      <c r="F42" s="5">
        <v>3379.58</v>
      </c>
      <c r="G42" s="6">
        <v>-39.45945945945946</v>
      </c>
      <c r="H42" s="6">
        <v>-12.298202408725594</v>
      </c>
    </row>
    <row r="43" spans="1:8" outlineLevel="2" x14ac:dyDescent="0.25">
      <c r="A43" s="1" t="s">
        <v>37</v>
      </c>
      <c r="B43" s="1" t="s">
        <v>47</v>
      </c>
      <c r="C43" s="2">
        <v>494907.45</v>
      </c>
      <c r="D43" s="2">
        <v>1279942.25</v>
      </c>
      <c r="E43" s="2">
        <v>333196.88</v>
      </c>
      <c r="F43" s="2">
        <v>1019785.65</v>
      </c>
      <c r="G43" s="3">
        <v>-32.674911238454783</v>
      </c>
      <c r="H43" s="3">
        <v>-20.325651411225778</v>
      </c>
    </row>
    <row r="44" spans="1:8" outlineLevel="2" x14ac:dyDescent="0.25">
      <c r="A44" s="4" t="s">
        <v>37</v>
      </c>
      <c r="B44" s="4" t="s">
        <v>48</v>
      </c>
      <c r="C44" s="5">
        <v>2073.6</v>
      </c>
      <c r="D44" s="5">
        <v>10267.18</v>
      </c>
      <c r="E44" s="5">
        <v>3145.8</v>
      </c>
      <c r="F44" s="5">
        <v>16736.29</v>
      </c>
      <c r="G44" s="6">
        <v>51.707175925925945</v>
      </c>
      <c r="H44" s="6">
        <v>63.007661305246423</v>
      </c>
    </row>
    <row r="45" spans="1:8" outlineLevel="2" x14ac:dyDescent="0.25">
      <c r="A45" s="1" t="s">
        <v>37</v>
      </c>
      <c r="B45" s="1" t="s">
        <v>49</v>
      </c>
      <c r="C45" s="2">
        <v>7677.46</v>
      </c>
      <c r="D45" s="2">
        <v>19029.62</v>
      </c>
      <c r="E45" s="2">
        <v>14035.3</v>
      </c>
      <c r="F45" s="2">
        <v>45900.63</v>
      </c>
      <c r="G45" s="3">
        <v>82.811763265454971</v>
      </c>
      <c r="H45" s="3">
        <v>141.20623533207706</v>
      </c>
    </row>
    <row r="46" spans="1:8" outlineLevel="2" x14ac:dyDescent="0.25">
      <c r="A46" s="4" t="s">
        <v>37</v>
      </c>
      <c r="B46" s="4" t="s">
        <v>50</v>
      </c>
      <c r="C46" s="5">
        <v>29280.32</v>
      </c>
      <c r="D46" s="5">
        <v>77118.39</v>
      </c>
      <c r="E46" s="5">
        <v>29149.5</v>
      </c>
      <c r="F46" s="5">
        <v>71126.11</v>
      </c>
      <c r="G46" s="6">
        <v>-0.44678473459306356</v>
      </c>
      <c r="H46" s="6">
        <v>-7.7702348298505699</v>
      </c>
    </row>
    <row r="47" spans="1:8" outlineLevel="2" x14ac:dyDescent="0.25">
      <c r="A47" s="1" t="s">
        <v>37</v>
      </c>
      <c r="B47" s="1" t="s">
        <v>51</v>
      </c>
      <c r="C47" s="2"/>
      <c r="D47" s="2"/>
      <c r="E47" s="2">
        <v>1710.72</v>
      </c>
      <c r="F47" s="2">
        <v>4161.8900000000003</v>
      </c>
      <c r="G47" s="3">
        <v>0</v>
      </c>
      <c r="H47" s="3">
        <v>0</v>
      </c>
    </row>
    <row r="48" spans="1:8" outlineLevel="2" x14ac:dyDescent="0.25">
      <c r="A48" s="4" t="s">
        <v>37</v>
      </c>
      <c r="B48" s="4" t="s">
        <v>52</v>
      </c>
      <c r="C48" s="5">
        <v>668946</v>
      </c>
      <c r="D48" s="5">
        <v>1455345.7</v>
      </c>
      <c r="E48" s="5">
        <v>939838.8</v>
      </c>
      <c r="F48" s="5">
        <v>2292751.98</v>
      </c>
      <c r="G48" s="6">
        <v>40.495466001740056</v>
      </c>
      <c r="H48" s="6">
        <v>57.540025026356282</v>
      </c>
    </row>
    <row r="49" spans="1:8" outlineLevel="2" x14ac:dyDescent="0.25">
      <c r="A49" s="1" t="s">
        <v>37</v>
      </c>
      <c r="B49" s="1" t="s">
        <v>53</v>
      </c>
      <c r="C49" s="2">
        <v>678016.63</v>
      </c>
      <c r="D49" s="2">
        <v>1355348.02</v>
      </c>
      <c r="E49" s="2">
        <v>569273.12</v>
      </c>
      <c r="F49" s="2">
        <v>1329563.58</v>
      </c>
      <c r="G49" s="3">
        <v>-16.038472389681651</v>
      </c>
      <c r="H49" s="3">
        <v>-1.9024220804926504</v>
      </c>
    </row>
    <row r="50" spans="1:8" outlineLevel="2" x14ac:dyDescent="0.25">
      <c r="A50" s="4" t="s">
        <v>37</v>
      </c>
      <c r="B50" s="4" t="s">
        <v>144</v>
      </c>
      <c r="C50" s="5">
        <v>9031.44</v>
      </c>
      <c r="D50" s="5">
        <v>65997.119999999995</v>
      </c>
      <c r="E50" s="5"/>
      <c r="F50" s="5"/>
      <c r="G50" s="6">
        <v>-100</v>
      </c>
      <c r="H50" s="6">
        <v>-100</v>
      </c>
    </row>
    <row r="51" spans="1:8" outlineLevel="2" x14ac:dyDescent="0.25">
      <c r="A51" s="1" t="s">
        <v>37</v>
      </c>
      <c r="B51" s="1" t="s">
        <v>54</v>
      </c>
      <c r="C51" s="2">
        <v>137679.96</v>
      </c>
      <c r="D51" s="2">
        <v>241576.32000000001</v>
      </c>
      <c r="E51" s="2">
        <v>54587.06</v>
      </c>
      <c r="F51" s="2">
        <v>122902.8</v>
      </c>
      <c r="G51" s="3">
        <v>-60.352211026208892</v>
      </c>
      <c r="H51" s="3">
        <v>-49.124649303375428</v>
      </c>
    </row>
    <row r="52" spans="1:8" outlineLevel="2" x14ac:dyDescent="0.25">
      <c r="A52" s="4" t="s">
        <v>37</v>
      </c>
      <c r="B52" s="4" t="s">
        <v>145</v>
      </c>
      <c r="C52" s="5">
        <v>476.9</v>
      </c>
      <c r="D52" s="5">
        <v>1070.6199999999999</v>
      </c>
      <c r="E52" s="5"/>
      <c r="F52" s="5"/>
      <c r="G52" s="6">
        <v>-100</v>
      </c>
      <c r="H52" s="6">
        <v>-100</v>
      </c>
    </row>
    <row r="53" spans="1:8" outlineLevel="2" x14ac:dyDescent="0.25">
      <c r="A53" s="1" t="s">
        <v>37</v>
      </c>
      <c r="B53" s="1" t="s">
        <v>55</v>
      </c>
      <c r="C53" s="2">
        <v>3306.5</v>
      </c>
      <c r="D53" s="2">
        <v>30161.78</v>
      </c>
      <c r="E53" s="2">
        <v>4223.49</v>
      </c>
      <c r="F53" s="2">
        <v>19140.88</v>
      </c>
      <c r="G53" s="3">
        <v>27.732950249508534</v>
      </c>
      <c r="H53" s="3">
        <v>-36.539289126835349</v>
      </c>
    </row>
    <row r="54" spans="1:8" outlineLevel="2" x14ac:dyDescent="0.25">
      <c r="A54" s="4" t="s">
        <v>37</v>
      </c>
      <c r="B54" s="4" t="s">
        <v>56</v>
      </c>
      <c r="C54" s="5">
        <v>12613.7</v>
      </c>
      <c r="D54" s="5">
        <v>13320.6</v>
      </c>
      <c r="E54" s="5">
        <v>1648.8</v>
      </c>
      <c r="F54" s="5">
        <v>5568.92</v>
      </c>
      <c r="G54" s="6">
        <v>-86.928498378746937</v>
      </c>
      <c r="H54" s="6">
        <v>-58.193174481629953</v>
      </c>
    </row>
    <row r="55" spans="1:8" outlineLevel="2" x14ac:dyDescent="0.25">
      <c r="A55" s="1" t="s">
        <v>37</v>
      </c>
      <c r="B55" s="1" t="s">
        <v>57</v>
      </c>
      <c r="C55" s="2">
        <v>132873.96</v>
      </c>
      <c r="D55" s="2">
        <v>399267.55</v>
      </c>
      <c r="E55" s="2">
        <v>113193.86</v>
      </c>
      <c r="F55" s="2">
        <v>404067.02</v>
      </c>
      <c r="G55" s="3">
        <v>-14.811103695562315</v>
      </c>
      <c r="H55" s="3">
        <v>1.2020686379346457</v>
      </c>
    </row>
    <row r="56" spans="1:8" outlineLevel="2" x14ac:dyDescent="0.25">
      <c r="A56" s="4" t="s">
        <v>37</v>
      </c>
      <c r="B56" s="4" t="s">
        <v>58</v>
      </c>
      <c r="C56" s="5">
        <v>68634.539999999994</v>
      </c>
      <c r="D56" s="5">
        <v>169574</v>
      </c>
      <c r="E56" s="5">
        <v>95940</v>
      </c>
      <c r="F56" s="5">
        <v>167332.76</v>
      </c>
      <c r="G56" s="6">
        <v>39.783846442330649</v>
      </c>
      <c r="H56" s="6">
        <v>-1.3216884663922481</v>
      </c>
    </row>
    <row r="57" spans="1:8" outlineLevel="1" x14ac:dyDescent="0.25">
      <c r="A57" s="13" t="s">
        <v>59</v>
      </c>
      <c r="B57" s="13"/>
      <c r="C57" s="14">
        <f>SUBTOTAL(9,C34:C56)</f>
        <v>5727236.6800000016</v>
      </c>
      <c r="D57" s="14">
        <f>SUBTOTAL(9,D34:D56)</f>
        <v>16876992.179999992</v>
      </c>
      <c r="E57" s="14">
        <f>SUBTOTAL(9,E34:E56)</f>
        <v>5134700.62</v>
      </c>
      <c r="F57" s="14">
        <f>SUBTOTAL(9,F34:F56)</f>
        <v>16411416.760000004</v>
      </c>
      <c r="G57" s="14">
        <f>(E57/C57-1)*100</f>
        <v>-10.34593283125853</v>
      </c>
      <c r="H57" s="14">
        <f>(F57/D57-1)*100</f>
        <v>-2.7586397803259999</v>
      </c>
    </row>
    <row r="58" spans="1:8" outlineLevel="2" x14ac:dyDescent="0.25">
      <c r="A58" s="1" t="s">
        <v>60</v>
      </c>
      <c r="B58" s="1" t="s">
        <v>61</v>
      </c>
      <c r="C58" s="2">
        <v>359507.27</v>
      </c>
      <c r="D58" s="2">
        <v>829164.16</v>
      </c>
      <c r="E58" s="2">
        <v>391622.16</v>
      </c>
      <c r="F58" s="2">
        <v>793607.74</v>
      </c>
      <c r="G58" s="3">
        <v>8.9330293654423052</v>
      </c>
      <c r="H58" s="3">
        <v>-4.288224421084486</v>
      </c>
    </row>
    <row r="59" spans="1:8" outlineLevel="2" x14ac:dyDescent="0.25">
      <c r="A59" s="4" t="s">
        <v>60</v>
      </c>
      <c r="B59" s="4" t="s">
        <v>62</v>
      </c>
      <c r="C59" s="5">
        <v>105924.26</v>
      </c>
      <c r="D59" s="5">
        <v>353856.45</v>
      </c>
      <c r="E59" s="5">
        <v>141680.76</v>
      </c>
      <c r="F59" s="5">
        <v>504867.47</v>
      </c>
      <c r="G59" s="6">
        <v>33.756667263948799</v>
      </c>
      <c r="H59" s="6">
        <v>42.675785618716276</v>
      </c>
    </row>
    <row r="60" spans="1:8" outlineLevel="2" x14ac:dyDescent="0.25">
      <c r="A60" s="1" t="s">
        <v>60</v>
      </c>
      <c r="B60" s="1" t="s">
        <v>63</v>
      </c>
      <c r="C60" s="2">
        <v>131570.95000000001</v>
      </c>
      <c r="D60" s="2">
        <v>413694.53</v>
      </c>
      <c r="E60" s="2">
        <v>124552.49</v>
      </c>
      <c r="F60" s="2">
        <v>418182.16</v>
      </c>
      <c r="G60" s="3">
        <v>-5.3343538220253075</v>
      </c>
      <c r="H60" s="3">
        <v>1.084768996099597</v>
      </c>
    </row>
    <row r="61" spans="1:8" outlineLevel="2" x14ac:dyDescent="0.25">
      <c r="A61" s="4" t="s">
        <v>60</v>
      </c>
      <c r="B61" s="4" t="s">
        <v>64</v>
      </c>
      <c r="C61" s="5">
        <v>122829.55</v>
      </c>
      <c r="D61" s="5">
        <v>176220.48</v>
      </c>
      <c r="E61" s="5">
        <v>110109.1</v>
      </c>
      <c r="F61" s="5">
        <v>207305.61</v>
      </c>
      <c r="G61" s="6">
        <v>-10.356180577067976</v>
      </c>
      <c r="H61" s="6">
        <v>17.639907688368556</v>
      </c>
    </row>
    <row r="62" spans="1:8" outlineLevel="2" x14ac:dyDescent="0.25">
      <c r="A62" s="1" t="s">
        <v>60</v>
      </c>
      <c r="B62" s="1" t="s">
        <v>65</v>
      </c>
      <c r="C62" s="2">
        <v>44344.98</v>
      </c>
      <c r="D62" s="2">
        <v>161202.9</v>
      </c>
      <c r="E62" s="2">
        <v>43615.49</v>
      </c>
      <c r="F62" s="2">
        <v>176858.26</v>
      </c>
      <c r="G62" s="3">
        <v>-1.6450340038489253</v>
      </c>
      <c r="H62" s="3">
        <v>9.7115870744260899</v>
      </c>
    </row>
    <row r="63" spans="1:8" outlineLevel="2" x14ac:dyDescent="0.25">
      <c r="A63" s="4" t="s">
        <v>60</v>
      </c>
      <c r="B63" s="4" t="s">
        <v>66</v>
      </c>
      <c r="C63" s="5">
        <v>37913.4</v>
      </c>
      <c r="D63" s="5">
        <v>108623.64</v>
      </c>
      <c r="E63" s="5">
        <v>23712.400000000001</v>
      </c>
      <c r="F63" s="5">
        <v>74930.679999999993</v>
      </c>
      <c r="G63" s="6">
        <v>-37.456413827301162</v>
      </c>
      <c r="H63" s="6">
        <v>-31.018073045609597</v>
      </c>
    </row>
    <row r="64" spans="1:8" outlineLevel="2" x14ac:dyDescent="0.25">
      <c r="A64" s="1" t="s">
        <v>60</v>
      </c>
      <c r="B64" s="1" t="s">
        <v>67</v>
      </c>
      <c r="C64" s="2">
        <v>1263511.83</v>
      </c>
      <c r="D64" s="2">
        <v>2628389.09</v>
      </c>
      <c r="E64" s="2">
        <v>1243043.56</v>
      </c>
      <c r="F64" s="2">
        <v>2787630.52</v>
      </c>
      <c r="G64" s="3">
        <v>-1.6199508001440728</v>
      </c>
      <c r="H64" s="3">
        <v>6.0585181473265122</v>
      </c>
    </row>
    <row r="65" spans="1:8" outlineLevel="2" x14ac:dyDescent="0.25">
      <c r="A65" s="4" t="s">
        <v>60</v>
      </c>
      <c r="B65" s="4" t="s">
        <v>68</v>
      </c>
      <c r="C65" s="5">
        <v>3932.89</v>
      </c>
      <c r="D65" s="5">
        <v>9992.82</v>
      </c>
      <c r="E65" s="5">
        <v>19474.38</v>
      </c>
      <c r="F65" s="5">
        <v>65556.509999999995</v>
      </c>
      <c r="G65" s="6">
        <v>395.16716714680558</v>
      </c>
      <c r="H65" s="6">
        <v>556.03613394417187</v>
      </c>
    </row>
    <row r="66" spans="1:8" outlineLevel="2" x14ac:dyDescent="0.25">
      <c r="A66" s="1" t="s">
        <v>60</v>
      </c>
      <c r="B66" s="1" t="s">
        <v>69</v>
      </c>
      <c r="C66" s="2">
        <v>181688.87</v>
      </c>
      <c r="D66" s="2">
        <v>452948.81</v>
      </c>
      <c r="E66" s="2">
        <v>164784.75</v>
      </c>
      <c r="F66" s="2">
        <v>372592.18</v>
      </c>
      <c r="G66" s="3">
        <v>-9.3038830611913621</v>
      </c>
      <c r="H66" s="3">
        <v>-17.740775166182686</v>
      </c>
    </row>
    <row r="67" spans="1:8" outlineLevel="2" x14ac:dyDescent="0.25">
      <c r="A67" s="4" t="s">
        <v>60</v>
      </c>
      <c r="B67" s="4" t="s">
        <v>70</v>
      </c>
      <c r="C67" s="5">
        <v>144307.66</v>
      </c>
      <c r="D67" s="5">
        <v>250820.42</v>
      </c>
      <c r="E67" s="5">
        <v>181517.91</v>
      </c>
      <c r="F67" s="5">
        <v>317293.65000000002</v>
      </c>
      <c r="G67" s="6">
        <v>25.785360250453788</v>
      </c>
      <c r="H67" s="6">
        <v>26.502319866939064</v>
      </c>
    </row>
    <row r="68" spans="1:8" outlineLevel="2" x14ac:dyDescent="0.25">
      <c r="A68" s="1" t="s">
        <v>60</v>
      </c>
      <c r="B68" s="1" t="s">
        <v>71</v>
      </c>
      <c r="C68" s="2">
        <v>155341.12</v>
      </c>
      <c r="D68" s="2">
        <v>477011.05</v>
      </c>
      <c r="E68" s="2">
        <v>188719.92</v>
      </c>
      <c r="F68" s="2">
        <v>614867.93999999994</v>
      </c>
      <c r="G68" s="3">
        <v>21.48742071642075</v>
      </c>
      <c r="H68" s="3">
        <v>28.900146023870928</v>
      </c>
    </row>
    <row r="69" spans="1:8" outlineLevel="1" x14ac:dyDescent="0.25">
      <c r="A69" s="13" t="s">
        <v>72</v>
      </c>
      <c r="B69" s="13"/>
      <c r="C69" s="14">
        <f>SUBTOTAL(9,C58:C68)</f>
        <v>2550872.7800000003</v>
      </c>
      <c r="D69" s="14">
        <f>SUBTOTAL(9,D58:D68)</f>
        <v>5861924.3499999996</v>
      </c>
      <c r="E69" s="14">
        <f>SUBTOTAL(9,E58:E68)</f>
        <v>2632832.92</v>
      </c>
      <c r="F69" s="14">
        <f>SUBTOTAL(9,F58:F68)</f>
        <v>6333692.7200000007</v>
      </c>
      <c r="G69" s="14">
        <f>(E69/C69-1)*100</f>
        <v>3.2130234264367896</v>
      </c>
      <c r="H69" s="14">
        <f>(F69/D69-1)*100</f>
        <v>8.0480119126750793</v>
      </c>
    </row>
    <row r="70" spans="1:8" outlineLevel="2" x14ac:dyDescent="0.25">
      <c r="A70" s="4" t="s">
        <v>73</v>
      </c>
      <c r="B70" s="4" t="s">
        <v>74</v>
      </c>
      <c r="C70" s="5">
        <v>100</v>
      </c>
      <c r="D70" s="5">
        <v>365</v>
      </c>
      <c r="E70" s="5"/>
      <c r="F70" s="5"/>
      <c r="G70" s="6">
        <v>-100</v>
      </c>
      <c r="H70" s="6">
        <v>-100</v>
      </c>
    </row>
    <row r="71" spans="1:8" outlineLevel="2" x14ac:dyDescent="0.25">
      <c r="A71" s="1" t="s">
        <v>73</v>
      </c>
      <c r="B71" s="1" t="s">
        <v>75</v>
      </c>
      <c r="C71" s="2">
        <v>3876</v>
      </c>
      <c r="D71" s="2">
        <v>13845</v>
      </c>
      <c r="E71" s="2">
        <v>343</v>
      </c>
      <c r="F71" s="2">
        <v>2464.8000000000002</v>
      </c>
      <c r="G71" s="3">
        <v>-91.150670794633641</v>
      </c>
      <c r="H71" s="3">
        <v>-82.197183098591552</v>
      </c>
    </row>
    <row r="72" spans="1:8" outlineLevel="2" x14ac:dyDescent="0.25">
      <c r="A72" s="4" t="s">
        <v>73</v>
      </c>
      <c r="B72" s="4" t="s">
        <v>186</v>
      </c>
      <c r="C72" s="5">
        <v>396</v>
      </c>
      <c r="D72" s="5">
        <v>1249.25</v>
      </c>
      <c r="E72" s="5"/>
      <c r="F72" s="5"/>
      <c r="G72" s="6">
        <v>-100</v>
      </c>
      <c r="H72" s="6">
        <v>-100</v>
      </c>
    </row>
    <row r="73" spans="1:8" outlineLevel="2" x14ac:dyDescent="0.25">
      <c r="A73" s="1" t="s">
        <v>73</v>
      </c>
      <c r="B73" s="1" t="s">
        <v>185</v>
      </c>
      <c r="C73" s="2">
        <v>36</v>
      </c>
      <c r="D73" s="2">
        <v>226.68</v>
      </c>
      <c r="E73" s="2"/>
      <c r="F73" s="2"/>
      <c r="G73" s="3">
        <v>-100</v>
      </c>
      <c r="H73" s="3">
        <v>-100</v>
      </c>
    </row>
    <row r="74" spans="1:8" outlineLevel="2" x14ac:dyDescent="0.25">
      <c r="A74" s="4" t="s">
        <v>73</v>
      </c>
      <c r="B74" s="4" t="s">
        <v>77</v>
      </c>
      <c r="C74" s="5">
        <v>25591.68</v>
      </c>
      <c r="D74" s="5">
        <v>66056</v>
      </c>
      <c r="E74" s="5">
        <v>16888.8</v>
      </c>
      <c r="F74" s="5">
        <v>39988.01</v>
      </c>
      <c r="G74" s="6">
        <v>-34.00667717008028</v>
      </c>
      <c r="H74" s="6">
        <v>-39.463470388761053</v>
      </c>
    </row>
    <row r="75" spans="1:8" outlineLevel="2" x14ac:dyDescent="0.25">
      <c r="A75" s="1" t="s">
        <v>73</v>
      </c>
      <c r="B75" s="1" t="s">
        <v>78</v>
      </c>
      <c r="C75" s="2">
        <v>10.23</v>
      </c>
      <c r="D75" s="2">
        <v>17.079999999999998</v>
      </c>
      <c r="E75" s="2"/>
      <c r="F75" s="2"/>
      <c r="G75" s="3">
        <v>-100</v>
      </c>
      <c r="H75" s="3">
        <v>-100</v>
      </c>
    </row>
    <row r="76" spans="1:8" outlineLevel="2" x14ac:dyDescent="0.25">
      <c r="A76" s="4" t="s">
        <v>73</v>
      </c>
      <c r="B76" s="4" t="s">
        <v>146</v>
      </c>
      <c r="C76" s="5"/>
      <c r="D76" s="5"/>
      <c r="E76" s="5">
        <v>5</v>
      </c>
      <c r="F76" s="5">
        <v>33.299999999999997</v>
      </c>
      <c r="G76" s="6">
        <v>0</v>
      </c>
      <c r="H76" s="6">
        <v>0</v>
      </c>
    </row>
    <row r="77" spans="1:8" outlineLevel="2" x14ac:dyDescent="0.25">
      <c r="A77" s="1" t="s">
        <v>73</v>
      </c>
      <c r="B77" s="1" t="s">
        <v>79</v>
      </c>
      <c r="C77" s="2"/>
      <c r="D77" s="2"/>
      <c r="E77" s="2">
        <v>200</v>
      </c>
      <c r="F77" s="2">
        <v>739.4</v>
      </c>
      <c r="G77" s="3">
        <v>0</v>
      </c>
      <c r="H77" s="3">
        <v>0</v>
      </c>
    </row>
    <row r="78" spans="1:8" outlineLevel="2" x14ac:dyDescent="0.25">
      <c r="A78" s="4" t="s">
        <v>73</v>
      </c>
      <c r="B78" s="4" t="s">
        <v>80</v>
      </c>
      <c r="C78" s="5"/>
      <c r="D78" s="5"/>
      <c r="E78" s="5">
        <v>448</v>
      </c>
      <c r="F78" s="5">
        <v>2539.6</v>
      </c>
      <c r="G78" s="6">
        <v>0</v>
      </c>
      <c r="H78" s="6">
        <v>0</v>
      </c>
    </row>
    <row r="79" spans="1:8" outlineLevel="2" x14ac:dyDescent="0.25">
      <c r="A79" s="1" t="s">
        <v>73</v>
      </c>
      <c r="B79" s="1" t="s">
        <v>81</v>
      </c>
      <c r="C79" s="2">
        <v>21.6</v>
      </c>
      <c r="D79" s="2">
        <v>88.4</v>
      </c>
      <c r="E79" s="2"/>
      <c r="F79" s="2"/>
      <c r="G79" s="3">
        <v>-100</v>
      </c>
      <c r="H79" s="3">
        <v>-100</v>
      </c>
    </row>
    <row r="80" spans="1:8" outlineLevel="2" x14ac:dyDescent="0.25">
      <c r="A80" s="4" t="s">
        <v>73</v>
      </c>
      <c r="B80" s="4" t="s">
        <v>82</v>
      </c>
      <c r="C80" s="5">
        <v>6671.7</v>
      </c>
      <c r="D80" s="5">
        <v>26651.4</v>
      </c>
      <c r="E80" s="5">
        <v>7267.18</v>
      </c>
      <c r="F80" s="5">
        <v>25484.67</v>
      </c>
      <c r="G80" s="6">
        <v>8.9254612767360708</v>
      </c>
      <c r="H80" s="6">
        <v>-4.3777437583016399</v>
      </c>
    </row>
    <row r="81" spans="1:8" outlineLevel="1" x14ac:dyDescent="0.25">
      <c r="A81" s="13" t="s">
        <v>83</v>
      </c>
      <c r="B81" s="13"/>
      <c r="C81" s="14">
        <f>SUBTOTAL(9,C70:C80)</f>
        <v>36703.21</v>
      </c>
      <c r="D81" s="14">
        <f>SUBTOTAL(9,D70:D80)</f>
        <v>108498.81</v>
      </c>
      <c r="E81" s="14">
        <f>SUBTOTAL(9,E70:E80)</f>
        <v>25151.98</v>
      </c>
      <c r="F81" s="14">
        <f>SUBTOTAL(9,F70:F80)</f>
        <v>71249.78</v>
      </c>
      <c r="G81" s="14">
        <f>(E81/C81-1)*100</f>
        <v>-31.471988417361864</v>
      </c>
      <c r="H81" s="14">
        <f>(F81/D81-1)*100</f>
        <v>-34.331279762423208</v>
      </c>
    </row>
    <row r="82" spans="1:8" outlineLevel="2" x14ac:dyDescent="0.25">
      <c r="A82" s="1" t="s">
        <v>84</v>
      </c>
      <c r="B82" s="1" t="s">
        <v>85</v>
      </c>
      <c r="C82" s="2">
        <v>5395.74</v>
      </c>
      <c r="D82" s="2">
        <v>18566.23</v>
      </c>
      <c r="E82" s="2">
        <v>3779.13</v>
      </c>
      <c r="F82" s="2">
        <v>12697.08</v>
      </c>
      <c r="G82" s="3">
        <v>-29.96085801020805</v>
      </c>
      <c r="H82" s="3">
        <v>-31.611964302930645</v>
      </c>
    </row>
    <row r="83" spans="1:8" outlineLevel="2" x14ac:dyDescent="0.25">
      <c r="A83" s="4" t="s">
        <v>84</v>
      </c>
      <c r="B83" s="4" t="s">
        <v>86</v>
      </c>
      <c r="C83" s="5">
        <v>28366.25</v>
      </c>
      <c r="D83" s="5">
        <v>46926.09</v>
      </c>
      <c r="E83" s="5"/>
      <c r="F83" s="5"/>
      <c r="G83" s="6">
        <v>-100</v>
      </c>
      <c r="H83" s="6">
        <v>-100.00000000000001</v>
      </c>
    </row>
    <row r="84" spans="1:8" outlineLevel="2" x14ac:dyDescent="0.25">
      <c r="A84" s="1" t="s">
        <v>84</v>
      </c>
      <c r="B84" s="1" t="s">
        <v>87</v>
      </c>
      <c r="C84" s="2">
        <v>1126.9100000000001</v>
      </c>
      <c r="D84" s="2">
        <v>6743.72</v>
      </c>
      <c r="E84" s="2">
        <v>1261.23</v>
      </c>
      <c r="F84" s="2">
        <v>8198.98</v>
      </c>
      <c r="G84" s="3">
        <v>11.919319200291055</v>
      </c>
      <c r="H84" s="3">
        <v>21.579484320226808</v>
      </c>
    </row>
    <row r="85" spans="1:8" outlineLevel="2" x14ac:dyDescent="0.25">
      <c r="A85" s="4" t="s">
        <v>84</v>
      </c>
      <c r="B85" s="4" t="s">
        <v>88</v>
      </c>
      <c r="C85" s="5">
        <v>559.20000000000005</v>
      </c>
      <c r="D85" s="5">
        <v>2612.14</v>
      </c>
      <c r="E85" s="5">
        <v>164.4</v>
      </c>
      <c r="F85" s="5">
        <v>847.24</v>
      </c>
      <c r="G85" s="6">
        <v>-70.600858369098717</v>
      </c>
      <c r="H85" s="6">
        <v>-67.565291293728521</v>
      </c>
    </row>
    <row r="86" spans="1:8" outlineLevel="2" x14ac:dyDescent="0.25">
      <c r="A86" s="1" t="s">
        <v>84</v>
      </c>
      <c r="B86" s="1" t="s">
        <v>89</v>
      </c>
      <c r="C86" s="2">
        <v>10682.4</v>
      </c>
      <c r="D86" s="2">
        <v>20041.580000000002</v>
      </c>
      <c r="E86" s="2"/>
      <c r="F86" s="2"/>
      <c r="G86" s="3">
        <v>-100</v>
      </c>
      <c r="H86" s="3">
        <v>-100</v>
      </c>
    </row>
    <row r="87" spans="1:8" outlineLevel="2" x14ac:dyDescent="0.25">
      <c r="A87" s="4" t="s">
        <v>84</v>
      </c>
      <c r="B87" s="4" t="s">
        <v>90</v>
      </c>
      <c r="C87" s="5">
        <v>1684.8</v>
      </c>
      <c r="D87" s="5">
        <v>4490.83</v>
      </c>
      <c r="E87" s="5">
        <v>5904.72</v>
      </c>
      <c r="F87" s="5">
        <v>18567.759999999998</v>
      </c>
      <c r="G87" s="6">
        <v>250.47008547008548</v>
      </c>
      <c r="H87" s="6">
        <v>313.45942732189815</v>
      </c>
    </row>
    <row r="88" spans="1:8" outlineLevel="1" x14ac:dyDescent="0.25">
      <c r="A88" s="13" t="s">
        <v>91</v>
      </c>
      <c r="B88" s="13"/>
      <c r="C88" s="14">
        <f>SUBTOTAL(9,C82:C87)</f>
        <v>47815.3</v>
      </c>
      <c r="D88" s="14">
        <f>SUBTOTAL(9,D82:D87)</f>
        <v>99380.59</v>
      </c>
      <c r="E88" s="14">
        <f>SUBTOTAL(9,E82:E87)</f>
        <v>11109.48</v>
      </c>
      <c r="F88" s="14">
        <f>SUBTOTAL(9,F82:F87)</f>
        <v>40311.06</v>
      </c>
      <c r="G88" s="14">
        <f>(E88/C88-1)*100</f>
        <v>-76.765846915108767</v>
      </c>
      <c r="H88" s="14">
        <f>(F88/D88-1)*100</f>
        <v>-59.437693014299875</v>
      </c>
    </row>
    <row r="89" spans="1:8" outlineLevel="2" x14ac:dyDescent="0.25">
      <c r="A89" s="1" t="s">
        <v>92</v>
      </c>
      <c r="B89" s="1" t="s">
        <v>93</v>
      </c>
      <c r="C89" s="2">
        <v>1014.8</v>
      </c>
      <c r="D89" s="2">
        <v>4874.26</v>
      </c>
      <c r="E89" s="2">
        <v>1899.86</v>
      </c>
      <c r="F89" s="2">
        <v>8359.49</v>
      </c>
      <c r="G89" s="3">
        <v>87.215214820654325</v>
      </c>
      <c r="H89" s="3">
        <v>71.502751186846808</v>
      </c>
    </row>
    <row r="90" spans="1:8" outlineLevel="2" x14ac:dyDescent="0.25">
      <c r="A90" s="4" t="s">
        <v>92</v>
      </c>
      <c r="B90" s="4" t="s">
        <v>94</v>
      </c>
      <c r="C90" s="5">
        <v>12494.88</v>
      </c>
      <c r="D90" s="5">
        <v>50270.53</v>
      </c>
      <c r="E90" s="5">
        <v>3380.09</v>
      </c>
      <c r="F90" s="5">
        <v>12176.8</v>
      </c>
      <c r="G90" s="6">
        <v>-72.948199582549009</v>
      </c>
      <c r="H90" s="6">
        <v>-75.77745848313117</v>
      </c>
    </row>
    <row r="91" spans="1:8" outlineLevel="2" x14ac:dyDescent="0.25">
      <c r="A91" s="1" t="s">
        <v>92</v>
      </c>
      <c r="B91" s="1" t="s">
        <v>95</v>
      </c>
      <c r="C91" s="2">
        <v>628247.99</v>
      </c>
      <c r="D91" s="2">
        <v>2535902.6800000002</v>
      </c>
      <c r="E91" s="2">
        <v>678108.84</v>
      </c>
      <c r="F91" s="2">
        <v>2831224.47</v>
      </c>
      <c r="G91" s="3">
        <v>7.936491766571347</v>
      </c>
      <c r="H91" s="3">
        <v>11.645627899253611</v>
      </c>
    </row>
    <row r="92" spans="1:8" outlineLevel="2" x14ac:dyDescent="0.25">
      <c r="A92" s="4" t="s">
        <v>92</v>
      </c>
      <c r="B92" s="4" t="s">
        <v>96</v>
      </c>
      <c r="C92" s="5">
        <v>600</v>
      </c>
      <c r="D92" s="5">
        <v>2932.06</v>
      </c>
      <c r="E92" s="5">
        <v>240.8</v>
      </c>
      <c r="F92" s="5">
        <v>782.15</v>
      </c>
      <c r="G92" s="6">
        <v>-59.866666666666667</v>
      </c>
      <c r="H92" s="6">
        <v>-73.324215739104929</v>
      </c>
    </row>
    <row r="93" spans="1:8" outlineLevel="2" x14ac:dyDescent="0.25">
      <c r="A93" s="1" t="s">
        <v>92</v>
      </c>
      <c r="B93" s="1" t="s">
        <v>97</v>
      </c>
      <c r="C93" s="2">
        <v>235653.47</v>
      </c>
      <c r="D93" s="2">
        <v>627602.76</v>
      </c>
      <c r="E93" s="2">
        <v>293671.28000000003</v>
      </c>
      <c r="F93" s="2">
        <v>850189.97</v>
      </c>
      <c r="G93" s="3">
        <v>24.619968464712201</v>
      </c>
      <c r="H93" s="3">
        <v>35.46625735042975</v>
      </c>
    </row>
    <row r="94" spans="1:8" outlineLevel="2" x14ac:dyDescent="0.25">
      <c r="A94" s="4" t="s">
        <v>92</v>
      </c>
      <c r="B94" s="4" t="s">
        <v>98</v>
      </c>
      <c r="C94" s="5">
        <v>201874.5</v>
      </c>
      <c r="D94" s="5">
        <v>545171.06000000006</v>
      </c>
      <c r="E94" s="5">
        <v>176830.16</v>
      </c>
      <c r="F94" s="5">
        <v>493673.85</v>
      </c>
      <c r="G94" s="6">
        <v>-12.405895742156634</v>
      </c>
      <c r="H94" s="6">
        <v>-9.4460645067990345</v>
      </c>
    </row>
    <row r="95" spans="1:8" outlineLevel="2" x14ac:dyDescent="0.25">
      <c r="A95" s="1" t="s">
        <v>92</v>
      </c>
      <c r="B95" s="1" t="s">
        <v>99</v>
      </c>
      <c r="C95" s="2">
        <v>2174</v>
      </c>
      <c r="D95" s="2">
        <v>10330.5</v>
      </c>
      <c r="E95" s="2">
        <v>17315.66</v>
      </c>
      <c r="F95" s="2">
        <v>67634.7</v>
      </c>
      <c r="G95" s="3">
        <v>696.48850045998165</v>
      </c>
      <c r="H95" s="3">
        <v>554.70887178742555</v>
      </c>
    </row>
    <row r="96" spans="1:8" outlineLevel="2" x14ac:dyDescent="0.25">
      <c r="A96" s="4" t="s">
        <v>92</v>
      </c>
      <c r="B96" s="4" t="s">
        <v>100</v>
      </c>
      <c r="C96" s="5">
        <v>49368.480000000003</v>
      </c>
      <c r="D96" s="5">
        <v>169125.46</v>
      </c>
      <c r="E96" s="5">
        <v>50557.84</v>
      </c>
      <c r="F96" s="5">
        <v>149839.89000000001</v>
      </c>
      <c r="G96" s="6">
        <v>2.4091485093322564</v>
      </c>
      <c r="H96" s="6">
        <v>-11.403114587241907</v>
      </c>
    </row>
    <row r="97" spans="1:8" outlineLevel="2" x14ac:dyDescent="0.25">
      <c r="A97" s="1" t="s">
        <v>92</v>
      </c>
      <c r="B97" s="1" t="s">
        <v>101</v>
      </c>
      <c r="C97" s="2">
        <v>11579.4</v>
      </c>
      <c r="D97" s="2">
        <v>27648.26</v>
      </c>
      <c r="E97" s="2">
        <v>8556.76</v>
      </c>
      <c r="F97" s="2">
        <v>35747.360000000001</v>
      </c>
      <c r="G97" s="3">
        <v>-26.103597768450864</v>
      </c>
      <c r="H97" s="3">
        <v>29.293344318955345</v>
      </c>
    </row>
    <row r="98" spans="1:8" outlineLevel="2" x14ac:dyDescent="0.25">
      <c r="A98" s="4" t="s">
        <v>92</v>
      </c>
      <c r="B98" s="4" t="s">
        <v>102</v>
      </c>
      <c r="C98" s="5">
        <v>42877.599999999999</v>
      </c>
      <c r="D98" s="5">
        <v>159050.41</v>
      </c>
      <c r="E98" s="5">
        <v>50370.239999999998</v>
      </c>
      <c r="F98" s="5">
        <v>215812.78</v>
      </c>
      <c r="G98" s="6">
        <v>17.474485512248819</v>
      </c>
      <c r="H98" s="6">
        <v>35.688289014784679</v>
      </c>
    </row>
    <row r="99" spans="1:8" outlineLevel="1" x14ac:dyDescent="0.25">
      <c r="A99" s="13" t="s">
        <v>103</v>
      </c>
      <c r="B99" s="13"/>
      <c r="C99" s="14">
        <f>SUBTOTAL(9,C89:C98)</f>
        <v>1185885.1200000001</v>
      </c>
      <c r="D99" s="14">
        <f>SUBTOTAL(9,D89:D98)</f>
        <v>4132907.98</v>
      </c>
      <c r="E99" s="14">
        <f>SUBTOTAL(9,E89:E98)</f>
        <v>1280931.53</v>
      </c>
      <c r="F99" s="14">
        <f>SUBTOTAL(9,F89:F98)</f>
        <v>4665441.46</v>
      </c>
      <c r="G99" s="14">
        <f>(E99/C99-1)*100</f>
        <v>8.014807538861767</v>
      </c>
      <c r="H99" s="14">
        <f>(F99/D99-1)*100</f>
        <v>12.885200507174122</v>
      </c>
    </row>
    <row r="100" spans="1:8" outlineLevel="2" x14ac:dyDescent="0.25">
      <c r="A100" s="1" t="s">
        <v>104</v>
      </c>
      <c r="B100" s="1" t="s">
        <v>105</v>
      </c>
      <c r="C100" s="2">
        <v>1308800.32</v>
      </c>
      <c r="D100" s="2">
        <v>3645328.87</v>
      </c>
      <c r="E100" s="2">
        <v>1055747.4099999999</v>
      </c>
      <c r="F100" s="2">
        <v>3176215.72</v>
      </c>
      <c r="G100" s="3">
        <v>-19.334722503735339</v>
      </c>
      <c r="H100" s="3">
        <v>-12.868884172856534</v>
      </c>
    </row>
    <row r="101" spans="1:8" outlineLevel="2" x14ac:dyDescent="0.25">
      <c r="A101" s="4" t="s">
        <v>104</v>
      </c>
      <c r="B101" s="4" t="s">
        <v>106</v>
      </c>
      <c r="C101" s="5">
        <v>169083.17</v>
      </c>
      <c r="D101" s="5">
        <v>467940.29</v>
      </c>
      <c r="E101" s="5">
        <v>184001.77</v>
      </c>
      <c r="F101" s="5">
        <v>563255.56000000006</v>
      </c>
      <c r="G101" s="6">
        <v>8.8232317858719913</v>
      </c>
      <c r="H101" s="6">
        <v>20.369109486169716</v>
      </c>
    </row>
    <row r="102" spans="1:8" outlineLevel="1" x14ac:dyDescent="0.25">
      <c r="A102" s="13" t="s">
        <v>107</v>
      </c>
      <c r="B102" s="13"/>
      <c r="C102" s="14">
        <f>SUBTOTAL(9,C100:C101)</f>
        <v>1477883.49</v>
      </c>
      <c r="D102" s="14">
        <f>SUBTOTAL(9,D100:D101)</f>
        <v>4113269.16</v>
      </c>
      <c r="E102" s="14">
        <f>SUBTOTAL(9,E100:E101)</f>
        <v>1239749.18</v>
      </c>
      <c r="F102" s="14">
        <f>SUBTOTAL(9,F100:F101)</f>
        <v>3739471.2800000003</v>
      </c>
      <c r="G102" s="14">
        <f>(E102/C102-1)*100</f>
        <v>-16.11319915347319</v>
      </c>
      <c r="H102" s="14">
        <f>(F102/D102-1)*100</f>
        <v>-9.0876104981177477</v>
      </c>
    </row>
    <row r="103" spans="1:8" outlineLevel="2" x14ac:dyDescent="0.25">
      <c r="A103" s="1" t="s">
        <v>108</v>
      </c>
      <c r="B103" s="1" t="s">
        <v>109</v>
      </c>
      <c r="C103" s="2">
        <v>104260.08</v>
      </c>
      <c r="D103" s="2">
        <v>367444.91</v>
      </c>
      <c r="E103" s="2">
        <v>75749.039999999994</v>
      </c>
      <c r="F103" s="2">
        <v>232259.78</v>
      </c>
      <c r="G103" s="3">
        <v>-27.346075314732168</v>
      </c>
      <c r="H103" s="3">
        <v>-36.790584471560649</v>
      </c>
    </row>
    <row r="104" spans="1:8" outlineLevel="2" x14ac:dyDescent="0.25">
      <c r="A104" s="4" t="s">
        <v>108</v>
      </c>
      <c r="B104" s="4" t="s">
        <v>110</v>
      </c>
      <c r="C104" s="5">
        <v>11127.6</v>
      </c>
      <c r="D104" s="5">
        <v>33666.51</v>
      </c>
      <c r="E104" s="5">
        <v>8521.2000000000007</v>
      </c>
      <c r="F104" s="5">
        <v>17150.5</v>
      </c>
      <c r="G104" s="6">
        <v>-23.422840504691035</v>
      </c>
      <c r="H104" s="6">
        <v>-49.057683733775796</v>
      </c>
    </row>
    <row r="105" spans="1:8" outlineLevel="1" x14ac:dyDescent="0.25">
      <c r="A105" s="13" t="s">
        <v>111</v>
      </c>
      <c r="B105" s="13"/>
      <c r="C105" s="14">
        <f>SUBTOTAL(9,C103:C104)</f>
        <v>115387.68000000001</v>
      </c>
      <c r="D105" s="14">
        <f>SUBTOTAL(9,D103:D104)</f>
        <v>401111.42</v>
      </c>
      <c r="E105" s="14">
        <f>SUBTOTAL(9,E103:E104)</f>
        <v>84270.239999999991</v>
      </c>
      <c r="F105" s="14">
        <f>SUBTOTAL(9,F103:F104)</f>
        <v>249410.28</v>
      </c>
      <c r="G105" s="14">
        <f>(E105/C105-1)*100</f>
        <v>-26.967731737045074</v>
      </c>
      <c r="H105" s="14">
        <f>(F105/D105-1)*100</f>
        <v>-37.820199684167555</v>
      </c>
    </row>
    <row r="106" spans="1:8" outlineLevel="2" x14ac:dyDescent="0.25">
      <c r="A106" s="1" t="s">
        <v>112</v>
      </c>
      <c r="B106" s="1" t="s">
        <v>113</v>
      </c>
      <c r="C106" s="2">
        <v>75891.899999999994</v>
      </c>
      <c r="D106" s="2">
        <v>162656.21</v>
      </c>
      <c r="E106" s="2">
        <v>33283.9</v>
      </c>
      <c r="F106" s="2">
        <v>75483.16</v>
      </c>
      <c r="G106" s="3">
        <v>-56.143013944834685</v>
      </c>
      <c r="H106" s="3">
        <v>-53.5934348894518</v>
      </c>
    </row>
    <row r="107" spans="1:8" outlineLevel="2" x14ac:dyDescent="0.25">
      <c r="A107" s="4" t="s">
        <v>112</v>
      </c>
      <c r="B107" s="4" t="s">
        <v>114</v>
      </c>
      <c r="C107" s="5">
        <v>626448.64000000001</v>
      </c>
      <c r="D107" s="5">
        <v>1625760.46</v>
      </c>
      <c r="E107" s="5">
        <v>407331.51</v>
      </c>
      <c r="F107" s="5">
        <v>1250985.7</v>
      </c>
      <c r="G107" s="6">
        <v>-34.977668719976791</v>
      </c>
      <c r="H107" s="6">
        <v>-23.052274256934506</v>
      </c>
    </row>
    <row r="108" spans="1:8" outlineLevel="2" x14ac:dyDescent="0.25">
      <c r="A108" s="1" t="s">
        <v>112</v>
      </c>
      <c r="B108" s="1" t="s">
        <v>115</v>
      </c>
      <c r="C108" s="2">
        <v>12219.6</v>
      </c>
      <c r="D108" s="2">
        <v>51715.73</v>
      </c>
      <c r="E108" s="2"/>
      <c r="F108" s="2"/>
      <c r="G108" s="3">
        <v>-100</v>
      </c>
      <c r="H108" s="3">
        <v>-100</v>
      </c>
    </row>
    <row r="109" spans="1:8" outlineLevel="2" x14ac:dyDescent="0.25">
      <c r="A109" s="4" t="s">
        <v>112</v>
      </c>
      <c r="B109" s="4" t="s">
        <v>116</v>
      </c>
      <c r="C109" s="5">
        <v>3968159.66</v>
      </c>
      <c r="D109" s="5">
        <v>8926923.8300000001</v>
      </c>
      <c r="E109" s="5">
        <v>3173396.5</v>
      </c>
      <c r="F109" s="5">
        <v>7112785.1699999999</v>
      </c>
      <c r="G109" s="6">
        <v>-20.028507623103053</v>
      </c>
      <c r="H109" s="6">
        <v>-20.322103050810952</v>
      </c>
    </row>
    <row r="110" spans="1:8" outlineLevel="2" x14ac:dyDescent="0.25">
      <c r="A110" s="1" t="s">
        <v>112</v>
      </c>
      <c r="B110" s="1" t="s">
        <v>117</v>
      </c>
      <c r="C110" s="2">
        <v>31520.720000000001</v>
      </c>
      <c r="D110" s="2">
        <v>92789.68</v>
      </c>
      <c r="E110" s="2">
        <v>49522.400000000001</v>
      </c>
      <c r="F110" s="2">
        <v>172149.83</v>
      </c>
      <c r="G110" s="3">
        <v>57.110624376600533</v>
      </c>
      <c r="H110" s="3">
        <v>85.526914199941203</v>
      </c>
    </row>
    <row r="111" spans="1:8" outlineLevel="2" x14ac:dyDescent="0.25">
      <c r="A111" s="4" t="s">
        <v>112</v>
      </c>
      <c r="B111" s="4" t="s">
        <v>118</v>
      </c>
      <c r="C111" s="5">
        <v>240419.18</v>
      </c>
      <c r="D111" s="5">
        <v>868167.88</v>
      </c>
      <c r="E111" s="5">
        <v>194411.59</v>
      </c>
      <c r="F111" s="5">
        <v>709288.75</v>
      </c>
      <c r="G111" s="6">
        <v>-19.136405839168074</v>
      </c>
      <c r="H111" s="6">
        <v>-18.300507731292708</v>
      </c>
    </row>
    <row r="112" spans="1:8" outlineLevel="2" x14ac:dyDescent="0.25">
      <c r="A112" s="1" t="s">
        <v>112</v>
      </c>
      <c r="B112" s="1" t="s">
        <v>119</v>
      </c>
      <c r="C112" s="2">
        <v>2000</v>
      </c>
      <c r="D112" s="2">
        <v>5896.59</v>
      </c>
      <c r="E112" s="2">
        <v>1000</v>
      </c>
      <c r="F112" s="2">
        <v>2480.14</v>
      </c>
      <c r="G112" s="3">
        <v>-50</v>
      </c>
      <c r="H112" s="3">
        <v>-57.93941922365299</v>
      </c>
    </row>
    <row r="113" spans="1:8" outlineLevel="2" x14ac:dyDescent="0.25">
      <c r="A113" s="4" t="s">
        <v>112</v>
      </c>
      <c r="B113" s="4" t="s">
        <v>120</v>
      </c>
      <c r="C113" s="5">
        <v>6564</v>
      </c>
      <c r="D113" s="5">
        <v>14861.02</v>
      </c>
      <c r="E113" s="5">
        <v>23413.91</v>
      </c>
      <c r="F113" s="5">
        <v>42083.69</v>
      </c>
      <c r="G113" s="6">
        <v>256.70185862279101</v>
      </c>
      <c r="H113" s="6">
        <v>183.18170623550739</v>
      </c>
    </row>
    <row r="114" spans="1:8" outlineLevel="2" x14ac:dyDescent="0.25">
      <c r="A114" s="1" t="s">
        <v>112</v>
      </c>
      <c r="B114" s="1" t="s">
        <v>121</v>
      </c>
      <c r="C114" s="2">
        <v>594893.28</v>
      </c>
      <c r="D114" s="2">
        <v>1783145.98</v>
      </c>
      <c r="E114" s="2">
        <v>500942.94</v>
      </c>
      <c r="F114" s="2">
        <v>1566908.11</v>
      </c>
      <c r="G114" s="3">
        <v>-15.79280572811312</v>
      </c>
      <c r="H114" s="3">
        <v>-12.126762050070623</v>
      </c>
    </row>
    <row r="115" spans="1:8" outlineLevel="2" x14ac:dyDescent="0.25">
      <c r="A115" s="4" t="s">
        <v>112</v>
      </c>
      <c r="B115" s="4" t="s">
        <v>122</v>
      </c>
      <c r="C115" s="5">
        <v>70124.5</v>
      </c>
      <c r="D115" s="5">
        <v>200840.62</v>
      </c>
      <c r="E115" s="5">
        <v>76129</v>
      </c>
      <c r="F115" s="5">
        <v>265655.93</v>
      </c>
      <c r="G115" s="6">
        <v>8.5626278975251164</v>
      </c>
      <c r="H115" s="6">
        <v>32.272012504243413</v>
      </c>
    </row>
    <row r="116" spans="1:8" outlineLevel="2" x14ac:dyDescent="0.25">
      <c r="A116" s="1" t="s">
        <v>112</v>
      </c>
      <c r="B116" s="1" t="s">
        <v>123</v>
      </c>
      <c r="C116" s="2"/>
      <c r="D116" s="2"/>
      <c r="E116" s="2">
        <v>577.44000000000005</v>
      </c>
      <c r="F116" s="2">
        <v>5368.03</v>
      </c>
      <c r="G116" s="3">
        <v>0</v>
      </c>
      <c r="H116" s="3">
        <v>0</v>
      </c>
    </row>
    <row r="117" spans="1:8" outlineLevel="2" x14ac:dyDescent="0.25">
      <c r="A117" s="4" t="s">
        <v>112</v>
      </c>
      <c r="B117" s="4" t="s">
        <v>124</v>
      </c>
      <c r="C117" s="5">
        <v>421067</v>
      </c>
      <c r="D117" s="5">
        <v>639056.93000000005</v>
      </c>
      <c r="E117" s="5">
        <v>608220.56000000006</v>
      </c>
      <c r="F117" s="5">
        <v>1090496.58</v>
      </c>
      <c r="G117" s="6">
        <v>44.447453730641456</v>
      </c>
      <c r="H117" s="6">
        <v>70.641538931437609</v>
      </c>
    </row>
    <row r="118" spans="1:8" outlineLevel="2" x14ac:dyDescent="0.25">
      <c r="A118" s="1" t="s">
        <v>112</v>
      </c>
      <c r="B118" s="1" t="s">
        <v>125</v>
      </c>
      <c r="C118" s="2">
        <v>109847.66</v>
      </c>
      <c r="D118" s="2">
        <v>290517.09000000003</v>
      </c>
      <c r="E118" s="2">
        <v>231702.36</v>
      </c>
      <c r="F118" s="2">
        <v>706259.96</v>
      </c>
      <c r="G118" s="3">
        <v>110.93062883633569</v>
      </c>
      <c r="H118" s="3">
        <v>143.10444524967528</v>
      </c>
    </row>
    <row r="119" spans="1:8" outlineLevel="2" x14ac:dyDescent="0.25">
      <c r="A119" s="4" t="s">
        <v>112</v>
      </c>
      <c r="B119" s="4" t="s">
        <v>126</v>
      </c>
      <c r="C119" s="5">
        <v>425009.66</v>
      </c>
      <c r="D119" s="5">
        <v>611486.66</v>
      </c>
      <c r="E119" s="5">
        <v>157522.28</v>
      </c>
      <c r="F119" s="5">
        <v>238054.68</v>
      </c>
      <c r="G119" s="6">
        <v>-62.936776542914345</v>
      </c>
      <c r="H119" s="6">
        <v>-61.069521941819637</v>
      </c>
    </row>
    <row r="120" spans="1:8" outlineLevel="1" x14ac:dyDescent="0.25">
      <c r="A120" s="13" t="s">
        <v>127</v>
      </c>
      <c r="B120" s="13"/>
      <c r="C120" s="14">
        <f>SUBTOTAL(9,C106:C119)</f>
        <v>6584165.7999999998</v>
      </c>
      <c r="D120" s="14">
        <f>SUBTOTAL(9,D106:D119)</f>
        <v>15273818.68</v>
      </c>
      <c r="E120" s="14">
        <f>SUBTOTAL(9,E106:E119)</f>
        <v>5457454.3900000006</v>
      </c>
      <c r="F120" s="14">
        <f>SUBTOTAL(9,F106:F119)</f>
        <v>13237999.729999997</v>
      </c>
      <c r="G120" s="14">
        <f>(E120/C120-1)*100</f>
        <v>-17.112439817356961</v>
      </c>
      <c r="H120" s="14">
        <f>(F120/D120-1)*100</f>
        <v>-13.328814441576197</v>
      </c>
    </row>
    <row r="121" spans="1:8" outlineLevel="2" x14ac:dyDescent="0.25">
      <c r="A121" s="1" t="s">
        <v>128</v>
      </c>
      <c r="B121" s="1" t="s">
        <v>129</v>
      </c>
      <c r="C121" s="2">
        <v>4371.3599999999997</v>
      </c>
      <c r="D121" s="2">
        <v>15208.24</v>
      </c>
      <c r="E121" s="2">
        <v>2003</v>
      </c>
      <c r="F121" s="2">
        <v>5748.69</v>
      </c>
      <c r="G121" s="3">
        <v>-54.179019801617798</v>
      </c>
      <c r="H121" s="3">
        <v>-62.200162543463271</v>
      </c>
    </row>
    <row r="122" spans="1:8" outlineLevel="2" x14ac:dyDescent="0.25">
      <c r="A122" s="4" t="s">
        <v>128</v>
      </c>
      <c r="B122" s="4" t="s">
        <v>147</v>
      </c>
      <c r="C122" s="5">
        <v>240</v>
      </c>
      <c r="D122" s="5">
        <v>1326.08</v>
      </c>
      <c r="E122" s="5"/>
      <c r="F122" s="5"/>
      <c r="G122" s="6">
        <v>-100</v>
      </c>
      <c r="H122" s="6">
        <v>-100</v>
      </c>
    </row>
    <row r="123" spans="1:8" outlineLevel="2" x14ac:dyDescent="0.25">
      <c r="A123" s="1" t="s">
        <v>128</v>
      </c>
      <c r="B123" s="1" t="s">
        <v>148</v>
      </c>
      <c r="C123" s="2">
        <v>5754</v>
      </c>
      <c r="D123" s="2">
        <v>9241.4</v>
      </c>
      <c r="E123" s="2"/>
      <c r="F123" s="2"/>
      <c r="G123" s="3">
        <v>-100</v>
      </c>
      <c r="H123" s="3">
        <v>-100</v>
      </c>
    </row>
    <row r="124" spans="1:8" outlineLevel="1" x14ac:dyDescent="0.25">
      <c r="A124" s="13" t="s">
        <v>131</v>
      </c>
      <c r="B124" s="13"/>
      <c r="C124" s="14">
        <f>SUBTOTAL(9,C121:C123)</f>
        <v>10365.36</v>
      </c>
      <c r="D124" s="14">
        <f>SUBTOTAL(9,D121:D123)</f>
        <v>25775.72</v>
      </c>
      <c r="E124" s="14">
        <f>SUBTOTAL(9,E121:E123)</f>
        <v>2003</v>
      </c>
      <c r="F124" s="14">
        <f>SUBTOTAL(9,F121:F123)</f>
        <v>5748.69</v>
      </c>
      <c r="G124" s="14">
        <f>(E124/C124-1)*100</f>
        <v>-80.676020900383577</v>
      </c>
      <c r="H124" s="14">
        <f>(F124/D124-1)*100</f>
        <v>-77.697267040455131</v>
      </c>
    </row>
    <row r="125" spans="1:8" outlineLevel="2" x14ac:dyDescent="0.25">
      <c r="A125" s="4" t="s">
        <v>132</v>
      </c>
      <c r="B125" s="4" t="s">
        <v>133</v>
      </c>
      <c r="C125" s="5">
        <v>1026</v>
      </c>
      <c r="D125" s="5">
        <v>3048.82</v>
      </c>
      <c r="E125" s="5">
        <v>4464.32</v>
      </c>
      <c r="F125" s="5">
        <v>15831.91</v>
      </c>
      <c r="G125" s="6">
        <v>335.11890838206625</v>
      </c>
      <c r="H125" s="6">
        <v>419.279918132261</v>
      </c>
    </row>
    <row r="126" spans="1:8" outlineLevel="2" x14ac:dyDescent="0.25">
      <c r="A126" s="1" t="s">
        <v>132</v>
      </c>
      <c r="B126" s="1" t="s">
        <v>135</v>
      </c>
      <c r="C126" s="2">
        <v>5729.16</v>
      </c>
      <c r="D126" s="2">
        <v>20993.759999999998</v>
      </c>
      <c r="E126" s="2">
        <v>2376</v>
      </c>
      <c r="F126" s="2">
        <v>13023.83</v>
      </c>
      <c r="G126" s="3">
        <v>-58.527951741616576</v>
      </c>
      <c r="H126" s="3">
        <v>-37.963328150841008</v>
      </c>
    </row>
    <row r="127" spans="1:8" outlineLevel="2" x14ac:dyDescent="0.25">
      <c r="A127" s="4" t="s">
        <v>132</v>
      </c>
      <c r="B127" s="4" t="s">
        <v>136</v>
      </c>
      <c r="C127" s="5">
        <v>269.39</v>
      </c>
      <c r="D127" s="5">
        <v>893.26</v>
      </c>
      <c r="E127" s="5">
        <v>1171.4000000000001</v>
      </c>
      <c r="F127" s="5">
        <v>7619.49</v>
      </c>
      <c r="G127" s="6">
        <v>334.83425516908579</v>
      </c>
      <c r="H127" s="6">
        <v>752.99800729910669</v>
      </c>
    </row>
    <row r="128" spans="1:8" outlineLevel="2" x14ac:dyDescent="0.25">
      <c r="A128" s="1" t="s">
        <v>132</v>
      </c>
      <c r="B128" s="1" t="s">
        <v>137</v>
      </c>
      <c r="C128" s="2">
        <v>4284.8</v>
      </c>
      <c r="D128" s="2">
        <v>13200.8</v>
      </c>
      <c r="E128" s="2">
        <v>5152.8</v>
      </c>
      <c r="F128" s="2">
        <v>27878</v>
      </c>
      <c r="G128" s="3">
        <v>20.257654966392831</v>
      </c>
      <c r="H128" s="3">
        <v>111.18417065632387</v>
      </c>
    </row>
    <row r="129" spans="1:8" outlineLevel="2" x14ac:dyDescent="0.25">
      <c r="A129" s="4" t="s">
        <v>132</v>
      </c>
      <c r="B129" s="4" t="s">
        <v>138</v>
      </c>
      <c r="C129" s="5">
        <v>2480.1999999999998</v>
      </c>
      <c r="D129" s="5">
        <v>6436.56</v>
      </c>
      <c r="E129" s="5">
        <v>3518</v>
      </c>
      <c r="F129" s="5">
        <v>10883.75</v>
      </c>
      <c r="G129" s="6">
        <v>41.843399725828569</v>
      </c>
      <c r="H129" s="6">
        <v>69.092651975589433</v>
      </c>
    </row>
    <row r="130" spans="1:8" outlineLevel="2" x14ac:dyDescent="0.25">
      <c r="A130" s="1" t="s">
        <v>132</v>
      </c>
      <c r="B130" s="1" t="s">
        <v>139</v>
      </c>
      <c r="C130" s="2">
        <v>5700.36</v>
      </c>
      <c r="D130" s="2">
        <v>16431.099999999999</v>
      </c>
      <c r="E130" s="2">
        <v>5706.95</v>
      </c>
      <c r="F130" s="2">
        <v>19409.43</v>
      </c>
      <c r="G130" s="3">
        <v>0.11560673360980966</v>
      </c>
      <c r="H130" s="3">
        <v>18.126175362574642</v>
      </c>
    </row>
    <row r="131" spans="1:8" outlineLevel="2" x14ac:dyDescent="0.25">
      <c r="A131" s="4" t="s">
        <v>132</v>
      </c>
      <c r="B131" s="4" t="s">
        <v>140</v>
      </c>
      <c r="C131" s="5">
        <v>280.08</v>
      </c>
      <c r="D131" s="5">
        <v>1514.24</v>
      </c>
      <c r="E131" s="5">
        <v>370.92</v>
      </c>
      <c r="F131" s="5">
        <v>2429.34</v>
      </c>
      <c r="G131" s="6">
        <v>32.433590402742091</v>
      </c>
      <c r="H131" s="6">
        <v>60.432956466610321</v>
      </c>
    </row>
    <row r="132" spans="1:8" outlineLevel="1" x14ac:dyDescent="0.25">
      <c r="A132" s="13" t="s">
        <v>141</v>
      </c>
      <c r="B132" s="13"/>
      <c r="C132" s="14">
        <f>SUBTOTAL(9,C125:C131)</f>
        <v>19769.990000000002</v>
      </c>
      <c r="D132" s="14">
        <f>SUBTOTAL(9,D125:D131)</f>
        <v>62518.539999999994</v>
      </c>
      <c r="E132" s="14">
        <f>SUBTOTAL(9,E125:E131)</f>
        <v>22760.39</v>
      </c>
      <c r="F132" s="14">
        <f>SUBTOTAL(9,F125:F131)</f>
        <v>97075.75</v>
      </c>
      <c r="G132" s="14">
        <f>(E132/C132-1)*100</f>
        <v>15.125956057640888</v>
      </c>
      <c r="H132" s="14">
        <f>(F132/D132-1)*100</f>
        <v>55.275139182712849</v>
      </c>
    </row>
    <row r="133" spans="1:8" outlineLevel="2" x14ac:dyDescent="0.25">
      <c r="A133" s="7" t="s">
        <v>142</v>
      </c>
      <c r="B133" s="7"/>
      <c r="C133" s="8">
        <v>18077087.789999999</v>
      </c>
      <c r="D133" s="8">
        <v>47725641.020000003</v>
      </c>
      <c r="E133" s="8">
        <v>16124054.859999999</v>
      </c>
      <c r="F133" s="8">
        <v>45606414.140000001</v>
      </c>
      <c r="G133" s="9">
        <v>-10.803913510230288</v>
      </c>
      <c r="H133" s="9">
        <v>-4.440436701755174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819F-7DF4-4F17-93F9-D4455F53B97D}">
  <dimension ref="A1:H148"/>
  <sheetViews>
    <sheetView workbookViewId="0">
      <selection activeCell="A3" sqref="A3"/>
    </sheetView>
  </sheetViews>
  <sheetFormatPr defaultRowHeight="15" outlineLevelRow="2" x14ac:dyDescent="0.25"/>
  <cols>
    <col min="1" max="1" width="37.28515625" style="16" bestFit="1" customWidth="1"/>
    <col min="2" max="2" width="27.42578125" style="16" bestFit="1" customWidth="1"/>
    <col min="3" max="3" width="11.28515625" style="16" bestFit="1" customWidth="1"/>
    <col min="4" max="4" width="13.85546875" style="16" bestFit="1" customWidth="1"/>
    <col min="5" max="5" width="11.28515625" style="16" bestFit="1" customWidth="1"/>
    <col min="6" max="6" width="12.7109375" style="16" bestFit="1" customWidth="1"/>
    <col min="7" max="8" width="8.85546875" style="16" bestFit="1" customWidth="1"/>
    <col min="9" max="16384" width="9.140625" style="16"/>
  </cols>
  <sheetData>
    <row r="1" spans="1:8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5" t="s">
        <v>178</v>
      </c>
      <c r="B2" s="15"/>
      <c r="C2" s="15"/>
      <c r="D2" s="15"/>
      <c r="E2" s="15"/>
      <c r="F2" s="15"/>
      <c r="G2" s="15"/>
      <c r="H2" s="15"/>
    </row>
    <row r="3" spans="1:8" ht="51" x14ac:dyDescent="0.25">
      <c r="A3" s="10" t="s">
        <v>1</v>
      </c>
      <c r="B3" s="10" t="s">
        <v>2</v>
      </c>
      <c r="C3" s="11" t="s">
        <v>196</v>
      </c>
      <c r="D3" s="11" t="s">
        <v>197</v>
      </c>
      <c r="E3" s="11" t="s">
        <v>198</v>
      </c>
      <c r="F3" s="11" t="s">
        <v>199</v>
      </c>
      <c r="G3" s="11" t="s">
        <v>175</v>
      </c>
      <c r="H3" s="11" t="s">
        <v>176</v>
      </c>
    </row>
    <row r="4" spans="1:8" outlineLevel="2" x14ac:dyDescent="0.25">
      <c r="A4" s="1" t="s">
        <v>3</v>
      </c>
      <c r="B4" s="1" t="s">
        <v>4</v>
      </c>
      <c r="C4" s="2"/>
      <c r="D4" s="2"/>
      <c r="E4" s="2">
        <v>25241.63</v>
      </c>
      <c r="F4" s="2">
        <v>161773.5</v>
      </c>
      <c r="G4" s="3">
        <v>0</v>
      </c>
      <c r="H4" s="3">
        <v>0</v>
      </c>
    </row>
    <row r="5" spans="1:8" outlineLevel="2" x14ac:dyDescent="0.25">
      <c r="A5" s="4" t="s">
        <v>3</v>
      </c>
      <c r="B5" s="4" t="s">
        <v>149</v>
      </c>
      <c r="C5" s="5">
        <v>3250.72</v>
      </c>
      <c r="D5" s="5">
        <v>12378.33</v>
      </c>
      <c r="E5" s="5">
        <v>13213.2</v>
      </c>
      <c r="F5" s="5">
        <v>91894.5</v>
      </c>
      <c r="G5" s="6">
        <v>306.46995127233356</v>
      </c>
      <c r="H5" s="6">
        <v>642.38204992111218</v>
      </c>
    </row>
    <row r="6" spans="1:8" outlineLevel="2" x14ac:dyDescent="0.25">
      <c r="A6" s="1" t="s">
        <v>3</v>
      </c>
      <c r="B6" s="1" t="s">
        <v>150</v>
      </c>
      <c r="C6" s="2">
        <v>1228.5</v>
      </c>
      <c r="D6" s="2">
        <v>9924</v>
      </c>
      <c r="E6" s="2">
        <v>54</v>
      </c>
      <c r="F6" s="2">
        <v>284.12</v>
      </c>
      <c r="G6" s="3">
        <v>-95.604395604395606</v>
      </c>
      <c r="H6" s="3">
        <v>-97.137041515517922</v>
      </c>
    </row>
    <row r="7" spans="1:8" outlineLevel="2" x14ac:dyDescent="0.25">
      <c r="A7" s="4" t="s">
        <v>3</v>
      </c>
      <c r="B7" s="4" t="s">
        <v>6</v>
      </c>
      <c r="C7" s="5">
        <v>955.5</v>
      </c>
      <c r="D7" s="5">
        <v>7381.25</v>
      </c>
      <c r="E7" s="5">
        <v>709.8</v>
      </c>
      <c r="F7" s="5">
        <v>5183.3500000000004</v>
      </c>
      <c r="G7" s="6">
        <v>-25.714285714285719</v>
      </c>
      <c r="H7" s="6">
        <v>-29.776799322607957</v>
      </c>
    </row>
    <row r="8" spans="1:8" outlineLevel="2" x14ac:dyDescent="0.25">
      <c r="A8" s="1" t="s">
        <v>3</v>
      </c>
      <c r="B8" s="1" t="s">
        <v>151</v>
      </c>
      <c r="C8" s="2">
        <v>8</v>
      </c>
      <c r="D8" s="2">
        <v>7500</v>
      </c>
      <c r="E8" s="2"/>
      <c r="F8" s="2"/>
      <c r="G8" s="3">
        <v>-100</v>
      </c>
      <c r="H8" s="3">
        <v>-100</v>
      </c>
    </row>
    <row r="9" spans="1:8" outlineLevel="2" x14ac:dyDescent="0.25">
      <c r="A9" s="4" t="s">
        <v>3</v>
      </c>
      <c r="B9" s="4" t="s">
        <v>7</v>
      </c>
      <c r="C9" s="5">
        <v>167997</v>
      </c>
      <c r="D9" s="5">
        <v>823022.04</v>
      </c>
      <c r="E9" s="5">
        <v>48000</v>
      </c>
      <c r="F9" s="5">
        <v>204037.97</v>
      </c>
      <c r="G9" s="6">
        <v>-71.428061215378847</v>
      </c>
      <c r="H9" s="6">
        <v>-75.208686999439294</v>
      </c>
    </row>
    <row r="10" spans="1:8" outlineLevel="2" x14ac:dyDescent="0.25">
      <c r="A10" s="1" t="s">
        <v>3</v>
      </c>
      <c r="B10" s="1" t="s">
        <v>9</v>
      </c>
      <c r="C10" s="2">
        <v>2119.36</v>
      </c>
      <c r="D10" s="2">
        <v>5550.83</v>
      </c>
      <c r="E10" s="2">
        <v>1135.72</v>
      </c>
      <c r="F10" s="2">
        <v>1915.16</v>
      </c>
      <c r="G10" s="3">
        <v>-46.412124414917713</v>
      </c>
      <c r="H10" s="3">
        <v>-65.497772405207868</v>
      </c>
    </row>
    <row r="11" spans="1:8" outlineLevel="2" x14ac:dyDescent="0.25">
      <c r="A11" s="4" t="s">
        <v>3</v>
      </c>
      <c r="B11" s="4" t="s">
        <v>10</v>
      </c>
      <c r="C11" s="5">
        <v>137.36000000000001</v>
      </c>
      <c r="D11" s="5">
        <v>1018.81</v>
      </c>
      <c r="E11" s="5">
        <v>383.9</v>
      </c>
      <c r="F11" s="5">
        <v>3136.59</v>
      </c>
      <c r="G11" s="6">
        <v>179.48456610366915</v>
      </c>
      <c r="H11" s="6">
        <v>207.86800286608891</v>
      </c>
    </row>
    <row r="12" spans="1:8" outlineLevel="2" x14ac:dyDescent="0.25">
      <c r="A12" s="1" t="s">
        <v>3</v>
      </c>
      <c r="B12" s="1" t="s">
        <v>12</v>
      </c>
      <c r="C12" s="2">
        <v>450</v>
      </c>
      <c r="D12" s="2">
        <v>4053.15</v>
      </c>
      <c r="E12" s="2"/>
      <c r="F12" s="2"/>
      <c r="G12" s="3">
        <v>-100</v>
      </c>
      <c r="H12" s="3">
        <v>-100</v>
      </c>
    </row>
    <row r="13" spans="1:8" outlineLevel="2" x14ac:dyDescent="0.25">
      <c r="A13" s="4" t="s">
        <v>3</v>
      </c>
      <c r="B13" s="4" t="s">
        <v>14</v>
      </c>
      <c r="C13" s="5">
        <v>5511.28</v>
      </c>
      <c r="D13" s="5">
        <v>36401.279999999999</v>
      </c>
      <c r="E13" s="5">
        <v>48104.57</v>
      </c>
      <c r="F13" s="5">
        <v>330495.65999999997</v>
      </c>
      <c r="G13" s="6">
        <v>772.83843317704782</v>
      </c>
      <c r="H13" s="6">
        <v>807.92318292104017</v>
      </c>
    </row>
    <row r="14" spans="1:8" outlineLevel="2" x14ac:dyDescent="0.25">
      <c r="A14" s="1" t="s">
        <v>3</v>
      </c>
      <c r="B14" s="1" t="s">
        <v>15</v>
      </c>
      <c r="C14" s="2">
        <v>20900.88</v>
      </c>
      <c r="D14" s="2">
        <v>126792.14</v>
      </c>
      <c r="E14" s="2"/>
      <c r="F14" s="2"/>
      <c r="G14" s="3">
        <v>-100</v>
      </c>
      <c r="H14" s="3">
        <v>-100</v>
      </c>
    </row>
    <row r="15" spans="1:8" outlineLevel="2" x14ac:dyDescent="0.25">
      <c r="A15" s="4" t="s">
        <v>3</v>
      </c>
      <c r="B15" s="4" t="s">
        <v>17</v>
      </c>
      <c r="C15" s="5">
        <v>10992.48</v>
      </c>
      <c r="D15" s="5">
        <v>56765.14</v>
      </c>
      <c r="E15" s="5">
        <v>2494.71</v>
      </c>
      <c r="F15" s="5">
        <v>7035.14</v>
      </c>
      <c r="G15" s="6">
        <v>-77.3053032618663</v>
      </c>
      <c r="H15" s="6">
        <v>-87.606583899907591</v>
      </c>
    </row>
    <row r="16" spans="1:8" outlineLevel="2" x14ac:dyDescent="0.25">
      <c r="A16" s="1" t="s">
        <v>3</v>
      </c>
      <c r="B16" s="1" t="s">
        <v>18</v>
      </c>
      <c r="C16" s="2">
        <v>7355.48</v>
      </c>
      <c r="D16" s="2">
        <v>39045.11</v>
      </c>
      <c r="E16" s="2">
        <v>50</v>
      </c>
      <c r="F16" s="2">
        <v>589.22</v>
      </c>
      <c r="G16" s="3">
        <v>-99.320234709359553</v>
      </c>
      <c r="H16" s="3">
        <v>-98.490924983948048</v>
      </c>
    </row>
    <row r="17" spans="1:8" outlineLevel="2" x14ac:dyDescent="0.25">
      <c r="A17" s="4" t="s">
        <v>3</v>
      </c>
      <c r="B17" s="4" t="s">
        <v>19</v>
      </c>
      <c r="C17" s="5">
        <v>5241.6000000000004</v>
      </c>
      <c r="D17" s="5">
        <v>38889.980000000003</v>
      </c>
      <c r="E17" s="5">
        <v>2047.5</v>
      </c>
      <c r="F17" s="5">
        <v>14749.75</v>
      </c>
      <c r="G17" s="6">
        <v>-60.937500000000007</v>
      </c>
      <c r="H17" s="6">
        <v>-62.07313554802549</v>
      </c>
    </row>
    <row r="18" spans="1:8" outlineLevel="2" x14ac:dyDescent="0.25">
      <c r="A18" s="1" t="s">
        <v>3</v>
      </c>
      <c r="B18" s="1" t="s">
        <v>21</v>
      </c>
      <c r="C18" s="2">
        <v>49537.67</v>
      </c>
      <c r="D18" s="2">
        <v>243292.77</v>
      </c>
      <c r="E18" s="2"/>
      <c r="F18" s="2"/>
      <c r="G18" s="3">
        <v>-100</v>
      </c>
      <c r="H18" s="3">
        <v>-100</v>
      </c>
    </row>
    <row r="19" spans="1:8" outlineLevel="2" x14ac:dyDescent="0.25">
      <c r="A19" s="4" t="s">
        <v>3</v>
      </c>
      <c r="B19" s="4" t="s">
        <v>187</v>
      </c>
      <c r="C19" s="5">
        <v>13230.9</v>
      </c>
      <c r="D19" s="5">
        <v>80753.38</v>
      </c>
      <c r="E19" s="5"/>
      <c r="F19" s="5"/>
      <c r="G19" s="6">
        <v>-100</v>
      </c>
      <c r="H19" s="6">
        <v>-100</v>
      </c>
    </row>
    <row r="20" spans="1:8" outlineLevel="2" x14ac:dyDescent="0.25">
      <c r="A20" s="1" t="s">
        <v>3</v>
      </c>
      <c r="B20" s="1" t="s">
        <v>180</v>
      </c>
      <c r="C20" s="2">
        <v>5470.92</v>
      </c>
      <c r="D20" s="2">
        <v>43926.17</v>
      </c>
      <c r="E20" s="2"/>
      <c r="F20" s="2"/>
      <c r="G20" s="3">
        <v>-100</v>
      </c>
      <c r="H20" s="3">
        <v>-100</v>
      </c>
    </row>
    <row r="21" spans="1:8" outlineLevel="2" x14ac:dyDescent="0.25">
      <c r="A21" s="4" t="s">
        <v>3</v>
      </c>
      <c r="B21" s="4" t="s">
        <v>143</v>
      </c>
      <c r="C21" s="5">
        <v>14414.4</v>
      </c>
      <c r="D21" s="5">
        <v>89825.64</v>
      </c>
      <c r="E21" s="5">
        <v>19986</v>
      </c>
      <c r="F21" s="5">
        <v>159223.03</v>
      </c>
      <c r="G21" s="6">
        <v>38.653013653013652</v>
      </c>
      <c r="H21" s="6">
        <v>77.257885387735612</v>
      </c>
    </row>
    <row r="22" spans="1:8" outlineLevel="2" x14ac:dyDescent="0.25">
      <c r="A22" s="1" t="s">
        <v>3</v>
      </c>
      <c r="B22" s="1" t="s">
        <v>22</v>
      </c>
      <c r="C22" s="2">
        <v>606714.81999999995</v>
      </c>
      <c r="D22" s="2">
        <v>3420824.89</v>
      </c>
      <c r="E22" s="2">
        <v>41480.199999999997</v>
      </c>
      <c r="F22" s="2">
        <v>267480.48</v>
      </c>
      <c r="G22" s="3">
        <v>-93.163147061415117</v>
      </c>
      <c r="H22" s="3">
        <v>-92.180819287712794</v>
      </c>
    </row>
    <row r="23" spans="1:8" outlineLevel="2" x14ac:dyDescent="0.25">
      <c r="A23" s="4" t="s">
        <v>3</v>
      </c>
      <c r="B23" s="4" t="s">
        <v>24</v>
      </c>
      <c r="C23" s="5"/>
      <c r="D23" s="5"/>
      <c r="E23" s="5">
        <v>300</v>
      </c>
      <c r="F23" s="5">
        <v>2301.2399999999998</v>
      </c>
      <c r="G23" s="6">
        <v>0</v>
      </c>
      <c r="H23" s="6">
        <v>0</v>
      </c>
    </row>
    <row r="24" spans="1:8" outlineLevel="2" x14ac:dyDescent="0.25">
      <c r="A24" s="1" t="s">
        <v>3</v>
      </c>
      <c r="B24" s="1" t="s">
        <v>27</v>
      </c>
      <c r="C24" s="2">
        <v>37.58</v>
      </c>
      <c r="D24" s="2">
        <v>167.82</v>
      </c>
      <c r="E24" s="2">
        <v>267.54000000000002</v>
      </c>
      <c r="F24" s="2">
        <v>1720.25</v>
      </c>
      <c r="G24" s="3">
        <v>611.92123469930823</v>
      </c>
      <c r="H24" s="3">
        <v>925.05660827076633</v>
      </c>
    </row>
    <row r="25" spans="1:8" outlineLevel="2" x14ac:dyDescent="0.25">
      <c r="A25" s="4" t="s">
        <v>3</v>
      </c>
      <c r="B25" s="4" t="s">
        <v>28</v>
      </c>
      <c r="C25" s="5">
        <v>20627.64</v>
      </c>
      <c r="D25" s="5">
        <v>125243.07</v>
      </c>
      <c r="E25" s="5">
        <v>4258.8</v>
      </c>
      <c r="F25" s="5">
        <v>28633.46</v>
      </c>
      <c r="G25" s="6">
        <v>-79.353915426098183</v>
      </c>
      <c r="H25" s="6">
        <v>-77.13768913521524</v>
      </c>
    </row>
    <row r="26" spans="1:8" outlineLevel="2" x14ac:dyDescent="0.25">
      <c r="A26" s="1" t="s">
        <v>3</v>
      </c>
      <c r="B26" s="1" t="s">
        <v>30</v>
      </c>
      <c r="C26" s="2">
        <v>40763.339999999997</v>
      </c>
      <c r="D26" s="2">
        <v>222728.58</v>
      </c>
      <c r="E26" s="2">
        <v>28920.560000000001</v>
      </c>
      <c r="F26" s="2">
        <v>145218.26</v>
      </c>
      <c r="G26" s="3">
        <v>-29.052526117830375</v>
      </c>
      <c r="H26" s="3">
        <v>-34.800347580000725</v>
      </c>
    </row>
    <row r="27" spans="1:8" outlineLevel="2" x14ac:dyDescent="0.25">
      <c r="A27" s="4" t="s">
        <v>3</v>
      </c>
      <c r="B27" s="4" t="s">
        <v>31</v>
      </c>
      <c r="C27" s="5">
        <v>273</v>
      </c>
      <c r="D27" s="5">
        <v>1371.6</v>
      </c>
      <c r="E27" s="5">
        <v>1092</v>
      </c>
      <c r="F27" s="5">
        <v>5637.5</v>
      </c>
      <c r="G27" s="6">
        <v>300</v>
      </c>
      <c r="H27" s="6">
        <v>311.0163312919218</v>
      </c>
    </row>
    <row r="28" spans="1:8" outlineLevel="2" x14ac:dyDescent="0.25">
      <c r="A28" s="1" t="s">
        <v>3</v>
      </c>
      <c r="B28" s="1" t="s">
        <v>32</v>
      </c>
      <c r="C28" s="2">
        <v>2802.2</v>
      </c>
      <c r="D28" s="2">
        <v>24873.22</v>
      </c>
      <c r="E28" s="2">
        <v>4641</v>
      </c>
      <c r="F28" s="2">
        <v>47153.87</v>
      </c>
      <c r="G28" s="3">
        <v>65.619870102062677</v>
      </c>
      <c r="H28" s="3">
        <v>89.576862183504986</v>
      </c>
    </row>
    <row r="29" spans="1:8" outlineLevel="2" x14ac:dyDescent="0.25">
      <c r="A29" s="4" t="s">
        <v>3</v>
      </c>
      <c r="B29" s="4" t="s">
        <v>33</v>
      </c>
      <c r="C29" s="5"/>
      <c r="D29" s="5"/>
      <c r="E29" s="5">
        <v>8070.3</v>
      </c>
      <c r="F29" s="5">
        <v>57127.32</v>
      </c>
      <c r="G29" s="6">
        <v>0</v>
      </c>
      <c r="H29" s="6">
        <v>0</v>
      </c>
    </row>
    <row r="30" spans="1:8" outlineLevel="2" x14ac:dyDescent="0.25">
      <c r="A30" s="1" t="s">
        <v>3</v>
      </c>
      <c r="B30" s="1" t="s">
        <v>34</v>
      </c>
      <c r="C30" s="2">
        <v>1638</v>
      </c>
      <c r="D30" s="2">
        <v>9834.5</v>
      </c>
      <c r="E30" s="2">
        <v>4095</v>
      </c>
      <c r="F30" s="2">
        <v>26826</v>
      </c>
      <c r="G30" s="3">
        <v>150</v>
      </c>
      <c r="H30" s="3">
        <v>172.77441659464131</v>
      </c>
    </row>
    <row r="31" spans="1:8" outlineLevel="1" x14ac:dyDescent="0.25">
      <c r="A31" s="12" t="s">
        <v>36</v>
      </c>
      <c r="B31" s="13"/>
      <c r="C31" s="14">
        <f>SUBTOTAL(9,C4:C30)</f>
        <v>981658.62999999989</v>
      </c>
      <c r="D31" s="14">
        <f>SUBTOTAL(9,D4:D30)</f>
        <v>5431563.7000000002</v>
      </c>
      <c r="E31" s="14">
        <f>SUBTOTAL(9,E4:E30)</f>
        <v>254546.42999999996</v>
      </c>
      <c r="F31" s="14">
        <f>SUBTOTAL(9,F4:F30)</f>
        <v>1562416.37</v>
      </c>
      <c r="G31" s="14">
        <f>(E31/C31-1)*100</f>
        <v>-74.069760890300529</v>
      </c>
      <c r="H31" s="14">
        <f>(F31/D31-1)*100</f>
        <v>-71.234501585611525</v>
      </c>
    </row>
    <row r="32" spans="1:8" outlineLevel="2" x14ac:dyDescent="0.25">
      <c r="A32" s="4" t="s">
        <v>37</v>
      </c>
      <c r="B32" s="4" t="s">
        <v>38</v>
      </c>
      <c r="C32" s="5">
        <v>992641.22</v>
      </c>
      <c r="D32" s="5">
        <v>6653101.3899999997</v>
      </c>
      <c r="E32" s="5">
        <v>302730.42</v>
      </c>
      <c r="F32" s="5">
        <v>2646138.4</v>
      </c>
      <c r="G32" s="6">
        <v>-69.502533856089514</v>
      </c>
      <c r="H32" s="6">
        <v>-60.226994225921459</v>
      </c>
    </row>
    <row r="33" spans="1:8" outlineLevel="2" x14ac:dyDescent="0.25">
      <c r="A33" s="1" t="s">
        <v>37</v>
      </c>
      <c r="B33" s="1" t="s">
        <v>39</v>
      </c>
      <c r="C33" s="2">
        <v>25425.03</v>
      </c>
      <c r="D33" s="2">
        <v>195420.28</v>
      </c>
      <c r="E33" s="2">
        <v>9743.68</v>
      </c>
      <c r="F33" s="2">
        <v>100498.33</v>
      </c>
      <c r="G33" s="3">
        <v>-61.676820047016655</v>
      </c>
      <c r="H33" s="3">
        <v>-48.573234057386472</v>
      </c>
    </row>
    <row r="34" spans="1:8" outlineLevel="2" x14ac:dyDescent="0.25">
      <c r="A34" s="4" t="s">
        <v>37</v>
      </c>
      <c r="B34" s="4" t="s">
        <v>40</v>
      </c>
      <c r="C34" s="5">
        <v>16297.65</v>
      </c>
      <c r="D34" s="5">
        <v>99459.81</v>
      </c>
      <c r="E34" s="5">
        <v>8467.23</v>
      </c>
      <c r="F34" s="5">
        <v>61963.44</v>
      </c>
      <c r="G34" s="6">
        <v>-48.046313425555219</v>
      </c>
      <c r="H34" s="6">
        <v>-37.700021747477699</v>
      </c>
    </row>
    <row r="35" spans="1:8" outlineLevel="2" x14ac:dyDescent="0.25">
      <c r="A35" s="1" t="s">
        <v>37</v>
      </c>
      <c r="B35" s="1" t="s">
        <v>41</v>
      </c>
      <c r="C35" s="2">
        <v>14235.88</v>
      </c>
      <c r="D35" s="2">
        <v>54211.62</v>
      </c>
      <c r="E35" s="2">
        <v>14393.57</v>
      </c>
      <c r="F35" s="2">
        <v>121762.18</v>
      </c>
      <c r="G35" s="3">
        <v>1.107694080028776</v>
      </c>
      <c r="H35" s="3">
        <v>124.60531524422254</v>
      </c>
    </row>
    <row r="36" spans="1:8" outlineLevel="2" x14ac:dyDescent="0.25">
      <c r="A36" s="4" t="s">
        <v>37</v>
      </c>
      <c r="B36" s="4" t="s">
        <v>42</v>
      </c>
      <c r="C36" s="5">
        <v>17718.61</v>
      </c>
      <c r="D36" s="5">
        <v>132325.87</v>
      </c>
      <c r="E36" s="5">
        <v>1892.8</v>
      </c>
      <c r="F36" s="5">
        <v>12519</v>
      </c>
      <c r="G36" s="6">
        <v>-89.31744645883623</v>
      </c>
      <c r="H36" s="6">
        <v>-90.539264922271059</v>
      </c>
    </row>
    <row r="37" spans="1:8" outlineLevel="2" x14ac:dyDescent="0.25">
      <c r="A37" s="1" t="s">
        <v>37</v>
      </c>
      <c r="B37" s="1" t="s">
        <v>44</v>
      </c>
      <c r="C37" s="2">
        <v>43094.89</v>
      </c>
      <c r="D37" s="2">
        <v>314661.17</v>
      </c>
      <c r="E37" s="2">
        <v>28454.080000000002</v>
      </c>
      <c r="F37" s="2">
        <v>269617.73</v>
      </c>
      <c r="G37" s="3">
        <v>-33.973424691419325</v>
      </c>
      <c r="H37" s="3">
        <v>-14.314902598245599</v>
      </c>
    </row>
    <row r="38" spans="1:8" outlineLevel="2" x14ac:dyDescent="0.25">
      <c r="A38" s="4" t="s">
        <v>37</v>
      </c>
      <c r="B38" s="4" t="s">
        <v>47</v>
      </c>
      <c r="C38" s="5">
        <v>80896.14</v>
      </c>
      <c r="D38" s="5">
        <v>497894.69</v>
      </c>
      <c r="E38" s="5">
        <v>55347.61</v>
      </c>
      <c r="F38" s="5">
        <v>386239.35</v>
      </c>
      <c r="G38" s="6">
        <v>-31.581890062986936</v>
      </c>
      <c r="H38" s="6">
        <v>-22.425493230305392</v>
      </c>
    </row>
    <row r="39" spans="1:8" outlineLevel="2" x14ac:dyDescent="0.25">
      <c r="A39" s="1" t="s">
        <v>37</v>
      </c>
      <c r="B39" s="1" t="s">
        <v>49</v>
      </c>
      <c r="C39" s="2"/>
      <c r="D39" s="2"/>
      <c r="E39" s="2">
        <v>330.96</v>
      </c>
      <c r="F39" s="2">
        <v>4148.08</v>
      </c>
      <c r="G39" s="3">
        <v>0</v>
      </c>
      <c r="H39" s="3">
        <v>0</v>
      </c>
    </row>
    <row r="40" spans="1:8" outlineLevel="2" x14ac:dyDescent="0.25">
      <c r="A40" s="4" t="s">
        <v>37</v>
      </c>
      <c r="B40" s="4" t="s">
        <v>50</v>
      </c>
      <c r="C40" s="5">
        <v>5868</v>
      </c>
      <c r="D40" s="5">
        <v>20559.11</v>
      </c>
      <c r="E40" s="5">
        <v>3044</v>
      </c>
      <c r="F40" s="5">
        <v>25175.07</v>
      </c>
      <c r="G40" s="6">
        <v>-48.125426039536471</v>
      </c>
      <c r="H40" s="6">
        <v>22.452139221979934</v>
      </c>
    </row>
    <row r="41" spans="1:8" outlineLevel="2" x14ac:dyDescent="0.25">
      <c r="A41" s="1" t="s">
        <v>37</v>
      </c>
      <c r="B41" s="1" t="s">
        <v>51</v>
      </c>
      <c r="C41" s="2">
        <v>8026.2</v>
      </c>
      <c r="D41" s="2">
        <v>55639.97</v>
      </c>
      <c r="E41" s="2"/>
      <c r="F41" s="2"/>
      <c r="G41" s="3">
        <v>-100</v>
      </c>
      <c r="H41" s="3">
        <v>-100</v>
      </c>
    </row>
    <row r="42" spans="1:8" outlineLevel="2" x14ac:dyDescent="0.25">
      <c r="A42" s="4" t="s">
        <v>37</v>
      </c>
      <c r="B42" s="4" t="s">
        <v>52</v>
      </c>
      <c r="C42" s="5">
        <v>13335.6</v>
      </c>
      <c r="D42" s="5">
        <v>191916.02</v>
      </c>
      <c r="E42" s="5">
        <v>1661.66</v>
      </c>
      <c r="F42" s="5">
        <v>12659.09</v>
      </c>
      <c r="G42" s="6">
        <v>-87.539668256396411</v>
      </c>
      <c r="H42" s="6">
        <v>-93.403838824919362</v>
      </c>
    </row>
    <row r="43" spans="1:8" outlineLevel="2" x14ac:dyDescent="0.25">
      <c r="A43" s="1" t="s">
        <v>37</v>
      </c>
      <c r="B43" s="1" t="s">
        <v>152</v>
      </c>
      <c r="C43" s="2">
        <v>442800</v>
      </c>
      <c r="D43" s="2">
        <v>1671773.45</v>
      </c>
      <c r="E43" s="2"/>
      <c r="F43" s="2"/>
      <c r="G43" s="3">
        <v>-100</v>
      </c>
      <c r="H43" s="3">
        <v>-100</v>
      </c>
    </row>
    <row r="44" spans="1:8" outlineLevel="2" x14ac:dyDescent="0.25">
      <c r="A44" s="4" t="s">
        <v>37</v>
      </c>
      <c r="B44" s="4" t="s">
        <v>53</v>
      </c>
      <c r="C44" s="5">
        <v>32276</v>
      </c>
      <c r="D44" s="5">
        <v>158745.5</v>
      </c>
      <c r="E44" s="5">
        <v>3474.84</v>
      </c>
      <c r="F44" s="5">
        <v>35049.5</v>
      </c>
      <c r="G44" s="6">
        <v>-89.233981906060237</v>
      </c>
      <c r="H44" s="6">
        <v>-77.920948940284916</v>
      </c>
    </row>
    <row r="45" spans="1:8" outlineLevel="2" x14ac:dyDescent="0.25">
      <c r="A45" s="1" t="s">
        <v>37</v>
      </c>
      <c r="B45" s="1" t="s">
        <v>153</v>
      </c>
      <c r="C45" s="2">
        <v>4455.3599999999997</v>
      </c>
      <c r="D45" s="2">
        <v>26112</v>
      </c>
      <c r="E45" s="2"/>
      <c r="F45" s="2"/>
      <c r="G45" s="3">
        <v>-100</v>
      </c>
      <c r="H45" s="3">
        <v>-100</v>
      </c>
    </row>
    <row r="46" spans="1:8" outlineLevel="2" x14ac:dyDescent="0.25">
      <c r="A46" s="4" t="s">
        <v>37</v>
      </c>
      <c r="B46" s="4" t="s">
        <v>54</v>
      </c>
      <c r="C46" s="5">
        <v>121395.71</v>
      </c>
      <c r="D46" s="5">
        <v>1158910.18</v>
      </c>
      <c r="E46" s="5"/>
      <c r="F46" s="5"/>
      <c r="G46" s="6">
        <v>-100</v>
      </c>
      <c r="H46" s="6">
        <v>-100</v>
      </c>
    </row>
    <row r="47" spans="1:8" outlineLevel="2" x14ac:dyDescent="0.25">
      <c r="A47" s="1" t="s">
        <v>37</v>
      </c>
      <c r="B47" s="1" t="s">
        <v>145</v>
      </c>
      <c r="C47" s="2"/>
      <c r="D47" s="2"/>
      <c r="E47" s="2">
        <v>5241.6000000000004</v>
      </c>
      <c r="F47" s="2">
        <v>31702.82</v>
      </c>
      <c r="G47" s="3">
        <v>0</v>
      </c>
      <c r="H47" s="3">
        <v>0</v>
      </c>
    </row>
    <row r="48" spans="1:8" outlineLevel="2" x14ac:dyDescent="0.25">
      <c r="A48" s="4" t="s">
        <v>37</v>
      </c>
      <c r="B48" s="4" t="s">
        <v>55</v>
      </c>
      <c r="C48" s="5">
        <v>1934.5</v>
      </c>
      <c r="D48" s="5">
        <v>17208.59</v>
      </c>
      <c r="E48" s="5">
        <v>2668.8</v>
      </c>
      <c r="F48" s="5">
        <v>22678.75</v>
      </c>
      <c r="G48" s="6">
        <v>37.958128715430348</v>
      </c>
      <c r="H48" s="6">
        <v>31.78738060468638</v>
      </c>
    </row>
    <row r="49" spans="1:8" outlineLevel="2" x14ac:dyDescent="0.25">
      <c r="A49" s="1" t="s">
        <v>37</v>
      </c>
      <c r="B49" s="1" t="s">
        <v>56</v>
      </c>
      <c r="C49" s="2">
        <v>1908860</v>
      </c>
      <c r="D49" s="2">
        <v>7782934.9199999999</v>
      </c>
      <c r="E49" s="2">
        <v>95600</v>
      </c>
      <c r="F49" s="2">
        <v>349380.3</v>
      </c>
      <c r="G49" s="3">
        <v>-94.99177519566652</v>
      </c>
      <c r="H49" s="3">
        <v>-95.510944089970621</v>
      </c>
    </row>
    <row r="50" spans="1:8" outlineLevel="2" x14ac:dyDescent="0.25">
      <c r="A50" s="4" t="s">
        <v>37</v>
      </c>
      <c r="B50" s="4" t="s">
        <v>57</v>
      </c>
      <c r="C50" s="5">
        <v>19797.439999999999</v>
      </c>
      <c r="D50" s="5">
        <v>107263.91</v>
      </c>
      <c r="E50" s="5">
        <v>5058.24</v>
      </c>
      <c r="F50" s="5">
        <v>36091.660000000003</v>
      </c>
      <c r="G50" s="6">
        <v>-74.45002990285613</v>
      </c>
      <c r="H50" s="6">
        <v>-66.35246654722917</v>
      </c>
    </row>
    <row r="51" spans="1:8" outlineLevel="2" x14ac:dyDescent="0.25">
      <c r="A51" s="1" t="s">
        <v>37</v>
      </c>
      <c r="B51" s="1" t="s">
        <v>58</v>
      </c>
      <c r="C51" s="2">
        <v>1914710</v>
      </c>
      <c r="D51" s="2">
        <v>8374715.8200000003</v>
      </c>
      <c r="E51" s="2"/>
      <c r="F51" s="2"/>
      <c r="G51" s="3">
        <v>-100</v>
      </c>
      <c r="H51" s="3">
        <v>-100</v>
      </c>
    </row>
    <row r="52" spans="1:8" outlineLevel="1" x14ac:dyDescent="0.25">
      <c r="A52" s="13" t="s">
        <v>59</v>
      </c>
      <c r="B52" s="13"/>
      <c r="C52" s="14">
        <f>SUBTOTAL(9,C32:C51)</f>
        <v>5663768.2300000004</v>
      </c>
      <c r="D52" s="14">
        <f>SUBTOTAL(9,D32:D51)</f>
        <v>27512854.300000001</v>
      </c>
      <c r="E52" s="14">
        <f>SUBTOTAL(9,E32:E51)</f>
        <v>538109.49</v>
      </c>
      <c r="F52" s="14">
        <f>SUBTOTAL(9,F32:F51)</f>
        <v>4115623.6999999997</v>
      </c>
      <c r="G52" s="14">
        <f>(E52/C52-1)*100</f>
        <v>-90.499090567482483</v>
      </c>
      <c r="H52" s="14">
        <f>(F52/D52-1)*100</f>
        <v>-85.041087867062927</v>
      </c>
    </row>
    <row r="53" spans="1:8" outlineLevel="2" x14ac:dyDescent="0.25">
      <c r="A53" s="4" t="s">
        <v>60</v>
      </c>
      <c r="B53" s="4" t="s">
        <v>61</v>
      </c>
      <c r="C53" s="5">
        <v>103016.12</v>
      </c>
      <c r="D53" s="5">
        <v>688697.78</v>
      </c>
      <c r="E53" s="5">
        <v>115621.5</v>
      </c>
      <c r="F53" s="5">
        <v>567153.57999999996</v>
      </c>
      <c r="G53" s="6">
        <v>12.236317966547377</v>
      </c>
      <c r="H53" s="6">
        <v>-17.648408856494363</v>
      </c>
    </row>
    <row r="54" spans="1:8" outlineLevel="2" x14ac:dyDescent="0.25">
      <c r="A54" s="1" t="s">
        <v>60</v>
      </c>
      <c r="B54" s="1" t="s">
        <v>62</v>
      </c>
      <c r="C54" s="2">
        <v>85116.74</v>
      </c>
      <c r="D54" s="2">
        <v>534149.26</v>
      </c>
      <c r="E54" s="2">
        <v>17791.3</v>
      </c>
      <c r="F54" s="2">
        <v>96795.86</v>
      </c>
      <c r="G54" s="3">
        <v>-79.097766197342608</v>
      </c>
      <c r="H54" s="3">
        <v>-81.878499653823354</v>
      </c>
    </row>
    <row r="55" spans="1:8" outlineLevel="2" x14ac:dyDescent="0.25">
      <c r="A55" s="4" t="s">
        <v>60</v>
      </c>
      <c r="B55" s="4" t="s">
        <v>63</v>
      </c>
      <c r="C55" s="5">
        <v>92718.3</v>
      </c>
      <c r="D55" s="5">
        <v>606976.24</v>
      </c>
      <c r="E55" s="5">
        <v>105823.64</v>
      </c>
      <c r="F55" s="5">
        <v>854778.41</v>
      </c>
      <c r="G55" s="6">
        <v>14.134577532159234</v>
      </c>
      <c r="H55" s="6">
        <v>40.825678777805216</v>
      </c>
    </row>
    <row r="56" spans="1:8" outlineLevel="2" x14ac:dyDescent="0.25">
      <c r="A56" s="1" t="s">
        <v>60</v>
      </c>
      <c r="B56" s="1" t="s">
        <v>64</v>
      </c>
      <c r="C56" s="2">
        <v>18489.39</v>
      </c>
      <c r="D56" s="2">
        <v>149944.54999999999</v>
      </c>
      <c r="E56" s="2">
        <v>22919.360000000001</v>
      </c>
      <c r="F56" s="2">
        <v>220061.84</v>
      </c>
      <c r="G56" s="3">
        <v>23.959524895088489</v>
      </c>
      <c r="H56" s="3">
        <v>46.762146406788389</v>
      </c>
    </row>
    <row r="57" spans="1:8" outlineLevel="2" x14ac:dyDescent="0.25">
      <c r="A57" s="4" t="s">
        <v>60</v>
      </c>
      <c r="B57" s="4" t="s">
        <v>65</v>
      </c>
      <c r="C57" s="5">
        <v>7621.62</v>
      </c>
      <c r="D57" s="5">
        <v>43223.68</v>
      </c>
      <c r="E57" s="5">
        <v>14163.58</v>
      </c>
      <c r="F57" s="5">
        <v>99155.89</v>
      </c>
      <c r="G57" s="6">
        <v>85.834245212959971</v>
      </c>
      <c r="H57" s="6">
        <v>129.40177698890977</v>
      </c>
    </row>
    <row r="58" spans="1:8" outlineLevel="2" x14ac:dyDescent="0.25">
      <c r="A58" s="1" t="s">
        <v>60</v>
      </c>
      <c r="B58" s="1" t="s">
        <v>66</v>
      </c>
      <c r="C58" s="2">
        <v>600</v>
      </c>
      <c r="D58" s="2">
        <v>4854.22</v>
      </c>
      <c r="E58" s="2">
        <v>182</v>
      </c>
      <c r="F58" s="2">
        <v>1672.43</v>
      </c>
      <c r="G58" s="3">
        <v>-69.666666666666671</v>
      </c>
      <c r="H58" s="3">
        <v>-65.546884978431137</v>
      </c>
    </row>
    <row r="59" spans="1:8" outlineLevel="2" x14ac:dyDescent="0.25">
      <c r="A59" s="4" t="s">
        <v>60</v>
      </c>
      <c r="B59" s="4" t="s">
        <v>67</v>
      </c>
      <c r="C59" s="5">
        <v>676370.34</v>
      </c>
      <c r="D59" s="5">
        <v>3878472.5</v>
      </c>
      <c r="E59" s="5">
        <v>379493</v>
      </c>
      <c r="F59" s="5">
        <v>2363839.4300000002</v>
      </c>
      <c r="G59" s="6">
        <v>-43.892720074035175</v>
      </c>
      <c r="H59" s="6">
        <v>-39.052309124275077</v>
      </c>
    </row>
    <row r="60" spans="1:8" outlineLevel="2" x14ac:dyDescent="0.25">
      <c r="A60" s="1" t="s">
        <v>60</v>
      </c>
      <c r="B60" s="1" t="s">
        <v>68</v>
      </c>
      <c r="C60" s="2">
        <v>10988.25</v>
      </c>
      <c r="D60" s="2">
        <v>70871.5</v>
      </c>
      <c r="E60" s="2">
        <v>13144.95</v>
      </c>
      <c r="F60" s="2">
        <v>88419.8</v>
      </c>
      <c r="G60" s="3">
        <v>19.62732919254659</v>
      </c>
      <c r="H60" s="3">
        <v>24.760728924885182</v>
      </c>
    </row>
    <row r="61" spans="1:8" outlineLevel="2" x14ac:dyDescent="0.25">
      <c r="A61" s="4" t="s">
        <v>60</v>
      </c>
      <c r="B61" s="4" t="s">
        <v>69</v>
      </c>
      <c r="C61" s="5">
        <v>12306.84</v>
      </c>
      <c r="D61" s="5">
        <v>83351.3</v>
      </c>
      <c r="E61" s="5">
        <v>22475.37</v>
      </c>
      <c r="F61" s="5">
        <v>154815.29999999999</v>
      </c>
      <c r="G61" s="6">
        <v>82.625028033191285</v>
      </c>
      <c r="H61" s="6">
        <v>85.738314819324927</v>
      </c>
    </row>
    <row r="62" spans="1:8" outlineLevel="2" x14ac:dyDescent="0.25">
      <c r="A62" s="1" t="s">
        <v>60</v>
      </c>
      <c r="B62" s="1" t="s">
        <v>70</v>
      </c>
      <c r="C62" s="2">
        <v>3744.45</v>
      </c>
      <c r="D62" s="2">
        <v>34484.5</v>
      </c>
      <c r="E62" s="2">
        <v>4062.24</v>
      </c>
      <c r="F62" s="2">
        <v>25079.040000000001</v>
      </c>
      <c r="G62" s="3">
        <v>8.4869607018387203</v>
      </c>
      <c r="H62" s="3">
        <v>-27.274456639939679</v>
      </c>
    </row>
    <row r="63" spans="1:8" outlineLevel="2" x14ac:dyDescent="0.25">
      <c r="A63" s="4" t="s">
        <v>60</v>
      </c>
      <c r="B63" s="4" t="s">
        <v>71</v>
      </c>
      <c r="C63" s="5">
        <v>134779.06</v>
      </c>
      <c r="D63" s="5">
        <v>865333.16</v>
      </c>
      <c r="E63" s="5">
        <v>157037.26999999999</v>
      </c>
      <c r="F63" s="5">
        <v>1043558.73</v>
      </c>
      <c r="G63" s="6">
        <v>16.51459061964076</v>
      </c>
      <c r="H63" s="6">
        <v>20.596179395228532</v>
      </c>
    </row>
    <row r="64" spans="1:8" outlineLevel="1" x14ac:dyDescent="0.25">
      <c r="A64" s="13" t="s">
        <v>72</v>
      </c>
      <c r="B64" s="13"/>
      <c r="C64" s="14">
        <f>SUBTOTAL(9,C53:C63)</f>
        <v>1145751.1099999999</v>
      </c>
      <c r="D64" s="14">
        <f>SUBTOTAL(9,D53:D63)</f>
        <v>6960358.6900000004</v>
      </c>
      <c r="E64" s="14">
        <f>SUBTOTAL(9,E53:E63)</f>
        <v>852714.21</v>
      </c>
      <c r="F64" s="14">
        <f>SUBTOTAL(9,F53:F63)</f>
        <v>5515330.3100000005</v>
      </c>
      <c r="G64" s="14">
        <f>(E64/C64-1)*100</f>
        <v>-25.57596474857441</v>
      </c>
      <c r="H64" s="14">
        <f>(F64/D64-1)*100</f>
        <v>-20.76083208292243</v>
      </c>
    </row>
    <row r="65" spans="1:8" outlineLevel="2" x14ac:dyDescent="0.25">
      <c r="A65" s="1" t="s">
        <v>73</v>
      </c>
      <c r="B65" s="1" t="s">
        <v>200</v>
      </c>
      <c r="C65" s="2"/>
      <c r="D65" s="2"/>
      <c r="E65" s="2">
        <v>54.6</v>
      </c>
      <c r="F65" s="2">
        <v>378.95</v>
      </c>
      <c r="G65" s="3">
        <v>0</v>
      </c>
      <c r="H65" s="3">
        <v>0</v>
      </c>
    </row>
    <row r="66" spans="1:8" outlineLevel="2" x14ac:dyDescent="0.25">
      <c r="A66" s="4" t="s">
        <v>73</v>
      </c>
      <c r="B66" s="4" t="s">
        <v>154</v>
      </c>
      <c r="C66" s="5">
        <v>1647</v>
      </c>
      <c r="D66" s="5">
        <v>10285.51</v>
      </c>
      <c r="E66" s="5">
        <v>1372.5</v>
      </c>
      <c r="F66" s="5">
        <v>8632.74</v>
      </c>
      <c r="G66" s="6">
        <v>-16.666666666666668</v>
      </c>
      <c r="H66" s="6">
        <v>-16.068916368755662</v>
      </c>
    </row>
    <row r="67" spans="1:8" outlineLevel="2" x14ac:dyDescent="0.25">
      <c r="A67" s="1" t="s">
        <v>73</v>
      </c>
      <c r="B67" s="1" t="s">
        <v>155</v>
      </c>
      <c r="C67" s="2">
        <v>17537.52</v>
      </c>
      <c r="D67" s="2">
        <v>89237.52</v>
      </c>
      <c r="E67" s="2">
        <v>32.76</v>
      </c>
      <c r="F67" s="2">
        <v>196.47</v>
      </c>
      <c r="G67" s="3">
        <v>-99.813200498132019</v>
      </c>
      <c r="H67" s="3">
        <v>-99.779834760087454</v>
      </c>
    </row>
    <row r="68" spans="1:8" outlineLevel="2" x14ac:dyDescent="0.25">
      <c r="A68" s="4" t="s">
        <v>73</v>
      </c>
      <c r="B68" s="4" t="s">
        <v>75</v>
      </c>
      <c r="C68" s="5">
        <v>390466.53</v>
      </c>
      <c r="D68" s="5">
        <v>2664994.36</v>
      </c>
      <c r="E68" s="5">
        <v>90843.48</v>
      </c>
      <c r="F68" s="5">
        <v>640187.27</v>
      </c>
      <c r="G68" s="6">
        <v>-76.734630750553706</v>
      </c>
      <c r="H68" s="6">
        <v>-75.977912763762845</v>
      </c>
    </row>
    <row r="69" spans="1:8" outlineLevel="2" x14ac:dyDescent="0.25">
      <c r="A69" s="1" t="s">
        <v>73</v>
      </c>
      <c r="B69" s="1" t="s">
        <v>181</v>
      </c>
      <c r="C69" s="2">
        <v>5350.8</v>
      </c>
      <c r="D69" s="2">
        <v>27817.439999999999</v>
      </c>
      <c r="E69" s="2">
        <v>709.8</v>
      </c>
      <c r="F69" s="2">
        <v>4715.8999999999996</v>
      </c>
      <c r="G69" s="3">
        <v>-86.734693877551024</v>
      </c>
      <c r="H69" s="3">
        <v>-83.04696621975279</v>
      </c>
    </row>
    <row r="70" spans="1:8" outlineLevel="2" x14ac:dyDescent="0.25">
      <c r="A70" s="4" t="s">
        <v>73</v>
      </c>
      <c r="B70" s="4" t="s">
        <v>156</v>
      </c>
      <c r="C70" s="5"/>
      <c r="D70" s="5"/>
      <c r="E70" s="5">
        <v>13731.9</v>
      </c>
      <c r="F70" s="5">
        <v>79675.199999999997</v>
      </c>
      <c r="G70" s="6">
        <v>0</v>
      </c>
      <c r="H70" s="6">
        <v>0</v>
      </c>
    </row>
    <row r="71" spans="1:8" outlineLevel="2" x14ac:dyDescent="0.25">
      <c r="A71" s="1" t="s">
        <v>73</v>
      </c>
      <c r="B71" s="1" t="s">
        <v>185</v>
      </c>
      <c r="C71" s="2">
        <v>928.2</v>
      </c>
      <c r="D71" s="2">
        <v>5270.04</v>
      </c>
      <c r="E71" s="2">
        <v>1900.08</v>
      </c>
      <c r="F71" s="2">
        <v>15206.76</v>
      </c>
      <c r="G71" s="3">
        <v>104.70588235294116</v>
      </c>
      <c r="H71" s="3">
        <v>188.55113054170369</v>
      </c>
    </row>
    <row r="72" spans="1:8" outlineLevel="2" x14ac:dyDescent="0.25">
      <c r="A72" s="4" t="s">
        <v>73</v>
      </c>
      <c r="B72" s="4" t="s">
        <v>76</v>
      </c>
      <c r="C72" s="5"/>
      <c r="D72" s="5"/>
      <c r="E72" s="5">
        <v>15711.56</v>
      </c>
      <c r="F72" s="5">
        <v>103367.96</v>
      </c>
      <c r="G72" s="6">
        <v>0</v>
      </c>
      <c r="H72" s="6">
        <v>0</v>
      </c>
    </row>
    <row r="73" spans="1:8" outlineLevel="2" x14ac:dyDescent="0.25">
      <c r="A73" s="1" t="s">
        <v>73</v>
      </c>
      <c r="B73" s="1" t="s">
        <v>157</v>
      </c>
      <c r="C73" s="2"/>
      <c r="D73" s="2"/>
      <c r="E73" s="2">
        <v>12901.5</v>
      </c>
      <c r="F73" s="2">
        <v>72028.22</v>
      </c>
      <c r="G73" s="3">
        <v>0</v>
      </c>
      <c r="H73" s="3">
        <v>0</v>
      </c>
    </row>
    <row r="74" spans="1:8" outlineLevel="2" x14ac:dyDescent="0.25">
      <c r="A74" s="4" t="s">
        <v>73</v>
      </c>
      <c r="B74" s="4" t="s">
        <v>182</v>
      </c>
      <c r="C74" s="5">
        <v>3734.64</v>
      </c>
      <c r="D74" s="5">
        <v>19332</v>
      </c>
      <c r="E74" s="5">
        <v>2424.2399999999998</v>
      </c>
      <c r="F74" s="5">
        <v>14136.62</v>
      </c>
      <c r="G74" s="6">
        <v>-35.087719298245617</v>
      </c>
      <c r="H74" s="6">
        <v>-26.874508586799088</v>
      </c>
    </row>
    <row r="75" spans="1:8" outlineLevel="2" x14ac:dyDescent="0.25">
      <c r="A75" s="1" t="s">
        <v>73</v>
      </c>
      <c r="B75" s="1" t="s">
        <v>158</v>
      </c>
      <c r="C75" s="2">
        <v>43000</v>
      </c>
      <c r="D75" s="2">
        <v>250332.47</v>
      </c>
      <c r="E75" s="2"/>
      <c r="F75" s="2"/>
      <c r="G75" s="3">
        <v>-100</v>
      </c>
      <c r="H75" s="3">
        <v>-100</v>
      </c>
    </row>
    <row r="76" spans="1:8" outlineLevel="2" x14ac:dyDescent="0.25">
      <c r="A76" s="4" t="s">
        <v>73</v>
      </c>
      <c r="B76" s="4" t="s">
        <v>159</v>
      </c>
      <c r="C76" s="5">
        <v>2511.6</v>
      </c>
      <c r="D76" s="5">
        <v>18998</v>
      </c>
      <c r="E76" s="5"/>
      <c r="F76" s="5"/>
      <c r="G76" s="6">
        <v>-100</v>
      </c>
      <c r="H76" s="6">
        <v>-100</v>
      </c>
    </row>
    <row r="77" spans="1:8" outlineLevel="2" x14ac:dyDescent="0.25">
      <c r="A77" s="1" t="s">
        <v>73</v>
      </c>
      <c r="B77" s="1" t="s">
        <v>77</v>
      </c>
      <c r="C77" s="2">
        <v>10920</v>
      </c>
      <c r="D77" s="2">
        <v>53433.52</v>
      </c>
      <c r="E77" s="2">
        <v>3743.2</v>
      </c>
      <c r="F77" s="2">
        <v>14727.59</v>
      </c>
      <c r="G77" s="3">
        <v>-65.721611721611723</v>
      </c>
      <c r="H77" s="3">
        <v>-72.437544822051763</v>
      </c>
    </row>
    <row r="78" spans="1:8" outlineLevel="2" x14ac:dyDescent="0.25">
      <c r="A78" s="4" t="s">
        <v>73</v>
      </c>
      <c r="B78" s="4" t="s">
        <v>78</v>
      </c>
      <c r="C78" s="5">
        <v>38547.599999999999</v>
      </c>
      <c r="D78" s="5">
        <v>290241.02</v>
      </c>
      <c r="E78" s="5">
        <v>3685.5</v>
      </c>
      <c r="F78" s="5">
        <v>23181</v>
      </c>
      <c r="G78" s="6">
        <v>-90.43909348441926</v>
      </c>
      <c r="H78" s="6">
        <v>-92.013189589810565</v>
      </c>
    </row>
    <row r="79" spans="1:8" outlineLevel="2" x14ac:dyDescent="0.25">
      <c r="A79" s="1" t="s">
        <v>73</v>
      </c>
      <c r="B79" s="1" t="s">
        <v>146</v>
      </c>
      <c r="C79" s="2">
        <v>142232</v>
      </c>
      <c r="D79" s="2">
        <v>701656.26</v>
      </c>
      <c r="E79" s="2"/>
      <c r="F79" s="2"/>
      <c r="G79" s="3">
        <v>-100</v>
      </c>
      <c r="H79" s="3">
        <v>-100</v>
      </c>
    </row>
    <row r="80" spans="1:8" outlineLevel="2" x14ac:dyDescent="0.25">
      <c r="A80" s="4" t="s">
        <v>73</v>
      </c>
      <c r="B80" s="4" t="s">
        <v>183</v>
      </c>
      <c r="C80" s="5">
        <v>878.4</v>
      </c>
      <c r="D80" s="5">
        <v>4849.82</v>
      </c>
      <c r="E80" s="5">
        <v>1098</v>
      </c>
      <c r="F80" s="5">
        <v>6419.51</v>
      </c>
      <c r="G80" s="6">
        <v>25.000000000000004</v>
      </c>
      <c r="H80" s="6">
        <v>32.365943478314676</v>
      </c>
    </row>
    <row r="81" spans="1:8" outlineLevel="2" x14ac:dyDescent="0.25">
      <c r="A81" s="1" t="s">
        <v>73</v>
      </c>
      <c r="B81" s="1" t="s">
        <v>79</v>
      </c>
      <c r="C81" s="2"/>
      <c r="D81" s="2"/>
      <c r="E81" s="2">
        <v>436.8</v>
      </c>
      <c r="F81" s="2">
        <v>2917.2</v>
      </c>
      <c r="G81" s="3">
        <v>0</v>
      </c>
      <c r="H81" s="3">
        <v>0</v>
      </c>
    </row>
    <row r="82" spans="1:8" outlineLevel="2" x14ac:dyDescent="0.25">
      <c r="A82" s="4" t="s">
        <v>73</v>
      </c>
      <c r="B82" s="4" t="s">
        <v>160</v>
      </c>
      <c r="C82" s="5">
        <v>2347.8000000000002</v>
      </c>
      <c r="D82" s="5">
        <v>15453.6</v>
      </c>
      <c r="E82" s="5">
        <v>5596.5</v>
      </c>
      <c r="F82" s="5">
        <v>40201.5</v>
      </c>
      <c r="G82" s="6">
        <v>138.37209302325581</v>
      </c>
      <c r="H82" s="6">
        <v>160.14326758813479</v>
      </c>
    </row>
    <row r="83" spans="1:8" outlineLevel="2" x14ac:dyDescent="0.25">
      <c r="A83" s="1" t="s">
        <v>73</v>
      </c>
      <c r="B83" s="1" t="s">
        <v>161</v>
      </c>
      <c r="C83" s="2">
        <v>163.80000000000001</v>
      </c>
      <c r="D83" s="2">
        <v>851.25</v>
      </c>
      <c r="E83" s="2">
        <v>2347.8000000000002</v>
      </c>
      <c r="F83" s="2">
        <v>13866.42</v>
      </c>
      <c r="G83" s="3">
        <v>1333.3333333333333</v>
      </c>
      <c r="H83" s="3">
        <v>1528.9480176211455</v>
      </c>
    </row>
    <row r="84" spans="1:8" outlineLevel="2" x14ac:dyDescent="0.25">
      <c r="A84" s="4" t="s">
        <v>73</v>
      </c>
      <c r="B84" s="4" t="s">
        <v>80</v>
      </c>
      <c r="C84" s="5">
        <v>33459.300000000003</v>
      </c>
      <c r="D84" s="5">
        <v>204188.92</v>
      </c>
      <c r="E84" s="5">
        <v>25339.86</v>
      </c>
      <c r="F84" s="5">
        <v>195785.02</v>
      </c>
      <c r="G84" s="6">
        <v>-24.266616456411228</v>
      </c>
      <c r="H84" s="6">
        <v>-4.1157473187085873</v>
      </c>
    </row>
    <row r="85" spans="1:8" outlineLevel="2" x14ac:dyDescent="0.25">
      <c r="A85" s="1" t="s">
        <v>73</v>
      </c>
      <c r="B85" s="1" t="s">
        <v>81</v>
      </c>
      <c r="C85" s="2">
        <v>92384.52</v>
      </c>
      <c r="D85" s="2">
        <v>524346.93000000005</v>
      </c>
      <c r="E85" s="2">
        <v>66147.899999999994</v>
      </c>
      <c r="F85" s="2">
        <v>413297.13</v>
      </c>
      <c r="G85" s="3">
        <v>-28.399368205842286</v>
      </c>
      <c r="H85" s="3">
        <v>-21.17868793472292</v>
      </c>
    </row>
    <row r="86" spans="1:8" outlineLevel="2" x14ac:dyDescent="0.25">
      <c r="A86" s="4" t="s">
        <v>73</v>
      </c>
      <c r="B86" s="4" t="s">
        <v>82</v>
      </c>
      <c r="C86" s="5">
        <v>24897.599999999999</v>
      </c>
      <c r="D86" s="5">
        <v>161161.20000000001</v>
      </c>
      <c r="E86" s="5">
        <v>15510.4</v>
      </c>
      <c r="F86" s="5">
        <v>98465.91</v>
      </c>
      <c r="G86" s="6">
        <v>-37.703232440074544</v>
      </c>
      <c r="H86" s="6">
        <v>-38.902223363936237</v>
      </c>
    </row>
    <row r="87" spans="1:8" outlineLevel="1" x14ac:dyDescent="0.25">
      <c r="A87" s="13" t="s">
        <v>83</v>
      </c>
      <c r="B87" s="13"/>
      <c r="C87" s="14">
        <f>SUBTOTAL(9,C65:C86)</f>
        <v>811007.31000000017</v>
      </c>
      <c r="D87" s="14">
        <f>SUBTOTAL(9,D65:D86)</f>
        <v>5042449.8599999994</v>
      </c>
      <c r="E87" s="14">
        <f>SUBTOTAL(9,E65:E86)</f>
        <v>263588.37999999995</v>
      </c>
      <c r="F87" s="14">
        <f>SUBTOTAL(9,F65:F86)</f>
        <v>1747387.3699999999</v>
      </c>
      <c r="G87" s="14">
        <f>(E87/C87-1)*100</f>
        <v>-67.49864313800083</v>
      </c>
      <c r="H87" s="14">
        <f>(F87/D87-1)*100</f>
        <v>-65.34646018274934</v>
      </c>
    </row>
    <row r="88" spans="1:8" outlineLevel="2" x14ac:dyDescent="0.25">
      <c r="A88" s="1" t="s">
        <v>84</v>
      </c>
      <c r="B88" s="1" t="s">
        <v>162</v>
      </c>
      <c r="C88" s="2">
        <v>49767.9</v>
      </c>
      <c r="D88" s="2">
        <v>268282.14</v>
      </c>
      <c r="E88" s="2">
        <v>4004</v>
      </c>
      <c r="F88" s="2">
        <v>13118.51</v>
      </c>
      <c r="G88" s="3">
        <v>-91.954653501554219</v>
      </c>
      <c r="H88" s="3">
        <v>-95.110181393364456</v>
      </c>
    </row>
    <row r="89" spans="1:8" outlineLevel="2" x14ac:dyDescent="0.25">
      <c r="A89" s="4" t="s">
        <v>84</v>
      </c>
      <c r="B89" s="4" t="s">
        <v>163</v>
      </c>
      <c r="C89" s="5">
        <v>11620.5</v>
      </c>
      <c r="D89" s="5">
        <v>69294.19</v>
      </c>
      <c r="E89" s="5">
        <v>10488.7</v>
      </c>
      <c r="F89" s="5">
        <v>67421.27</v>
      </c>
      <c r="G89" s="6">
        <v>-9.7396841788219035</v>
      </c>
      <c r="H89" s="6">
        <v>-2.7028528654422517</v>
      </c>
    </row>
    <row r="90" spans="1:8" outlineLevel="2" x14ac:dyDescent="0.25">
      <c r="A90" s="1" t="s">
        <v>84</v>
      </c>
      <c r="B90" s="1" t="s">
        <v>184</v>
      </c>
      <c r="C90" s="2"/>
      <c r="D90" s="2"/>
      <c r="E90" s="2">
        <v>1965.6</v>
      </c>
      <c r="F90" s="2">
        <v>13128.93</v>
      </c>
      <c r="G90" s="3">
        <v>0</v>
      </c>
      <c r="H90" s="3">
        <v>0</v>
      </c>
    </row>
    <row r="91" spans="1:8" outlineLevel="2" x14ac:dyDescent="0.25">
      <c r="A91" s="4" t="s">
        <v>84</v>
      </c>
      <c r="B91" s="4" t="s">
        <v>86</v>
      </c>
      <c r="C91" s="5">
        <v>57529.2</v>
      </c>
      <c r="D91" s="5">
        <v>322662.82</v>
      </c>
      <c r="E91" s="5">
        <v>81</v>
      </c>
      <c r="F91" s="5">
        <v>819</v>
      </c>
      <c r="G91" s="6">
        <v>-99.859201935712647</v>
      </c>
      <c r="H91" s="6">
        <v>-99.74617465997477</v>
      </c>
    </row>
    <row r="92" spans="1:8" outlineLevel="2" x14ac:dyDescent="0.25">
      <c r="A92" s="1" t="s">
        <v>84</v>
      </c>
      <c r="B92" s="1" t="s">
        <v>164</v>
      </c>
      <c r="C92" s="2">
        <v>7960.68</v>
      </c>
      <c r="D92" s="2">
        <v>48066.85</v>
      </c>
      <c r="E92" s="2"/>
      <c r="F92" s="2"/>
      <c r="G92" s="3">
        <v>-100</v>
      </c>
      <c r="H92" s="3">
        <v>-100</v>
      </c>
    </row>
    <row r="93" spans="1:8" outlineLevel="2" x14ac:dyDescent="0.25">
      <c r="A93" s="4" t="s">
        <v>84</v>
      </c>
      <c r="B93" s="4" t="s">
        <v>165</v>
      </c>
      <c r="C93" s="5"/>
      <c r="D93" s="5"/>
      <c r="E93" s="5">
        <v>13716.48</v>
      </c>
      <c r="F93" s="5">
        <v>92396.88</v>
      </c>
      <c r="G93" s="6">
        <v>0</v>
      </c>
      <c r="H93" s="6">
        <v>0</v>
      </c>
    </row>
    <row r="94" spans="1:8" outlineLevel="2" x14ac:dyDescent="0.25">
      <c r="A94" s="1" t="s">
        <v>84</v>
      </c>
      <c r="B94" s="1" t="s">
        <v>87</v>
      </c>
      <c r="C94" s="2">
        <v>7622.66</v>
      </c>
      <c r="D94" s="2">
        <v>42761.93</v>
      </c>
      <c r="E94" s="2">
        <v>7375.3</v>
      </c>
      <c r="F94" s="2">
        <v>50569.46</v>
      </c>
      <c r="G94" s="3">
        <v>-3.2450614352470093</v>
      </c>
      <c r="H94" s="3">
        <v>18.258132876603089</v>
      </c>
    </row>
    <row r="95" spans="1:8" outlineLevel="2" x14ac:dyDescent="0.25">
      <c r="A95" s="4" t="s">
        <v>84</v>
      </c>
      <c r="B95" s="4" t="s">
        <v>88</v>
      </c>
      <c r="C95" s="5">
        <v>18127.2</v>
      </c>
      <c r="D95" s="5">
        <v>105915.78</v>
      </c>
      <c r="E95" s="5">
        <v>4222.7</v>
      </c>
      <c r="F95" s="5">
        <v>40855.599999999999</v>
      </c>
      <c r="G95" s="6">
        <v>-76.70517233770245</v>
      </c>
      <c r="H95" s="6">
        <v>-61.426333262144695</v>
      </c>
    </row>
    <row r="96" spans="1:8" outlineLevel="2" x14ac:dyDescent="0.25">
      <c r="A96" s="1" t="s">
        <v>84</v>
      </c>
      <c r="B96" s="1" t="s">
        <v>166</v>
      </c>
      <c r="C96" s="2">
        <v>7412.7</v>
      </c>
      <c r="D96" s="2">
        <v>43119.99</v>
      </c>
      <c r="E96" s="2">
        <v>13165.88</v>
      </c>
      <c r="F96" s="2">
        <v>86157.28</v>
      </c>
      <c r="G96" s="3">
        <v>77.61247588597945</v>
      </c>
      <c r="H96" s="3">
        <v>99.808209603017076</v>
      </c>
    </row>
    <row r="97" spans="1:8" outlineLevel="2" x14ac:dyDescent="0.25">
      <c r="A97" s="4" t="s">
        <v>84</v>
      </c>
      <c r="B97" s="4" t="s">
        <v>89</v>
      </c>
      <c r="C97" s="5">
        <v>36254.400000000001</v>
      </c>
      <c r="D97" s="5">
        <v>172944.45</v>
      </c>
      <c r="E97" s="5">
        <v>20322.12</v>
      </c>
      <c r="F97" s="5">
        <v>121312.28</v>
      </c>
      <c r="G97" s="6">
        <v>-43.945783132530124</v>
      </c>
      <c r="H97" s="6">
        <v>-29.854771286387049</v>
      </c>
    </row>
    <row r="98" spans="1:8" outlineLevel="2" x14ac:dyDescent="0.25">
      <c r="A98" s="1" t="s">
        <v>84</v>
      </c>
      <c r="B98" s="1" t="s">
        <v>167</v>
      </c>
      <c r="C98" s="2">
        <v>47658.52</v>
      </c>
      <c r="D98" s="2">
        <v>339889.91999999998</v>
      </c>
      <c r="E98" s="2"/>
      <c r="F98" s="2"/>
      <c r="G98" s="3">
        <v>-100</v>
      </c>
      <c r="H98" s="3">
        <v>-100</v>
      </c>
    </row>
    <row r="99" spans="1:8" outlineLevel="2" x14ac:dyDescent="0.25">
      <c r="A99" s="4" t="s">
        <v>84</v>
      </c>
      <c r="B99" s="4" t="s">
        <v>90</v>
      </c>
      <c r="C99" s="5">
        <v>478312.94</v>
      </c>
      <c r="D99" s="5">
        <v>2454044.7400000002</v>
      </c>
      <c r="E99" s="5">
        <v>224190.79</v>
      </c>
      <c r="F99" s="5">
        <v>1261323.06</v>
      </c>
      <c r="G99" s="6">
        <v>-53.128846984570394</v>
      </c>
      <c r="H99" s="6">
        <v>-48.60227935371708</v>
      </c>
    </row>
    <row r="100" spans="1:8" outlineLevel="1" x14ac:dyDescent="0.25">
      <c r="A100" s="13" t="s">
        <v>91</v>
      </c>
      <c r="B100" s="13"/>
      <c r="C100" s="14">
        <f>SUBTOTAL(9,C88:C99)</f>
        <v>722266.7</v>
      </c>
      <c r="D100" s="14">
        <f>SUBTOTAL(9,D88:D99)</f>
        <v>3866982.8100000005</v>
      </c>
      <c r="E100" s="14">
        <f>SUBTOTAL(9,E88:E99)</f>
        <v>299532.57</v>
      </c>
      <c r="F100" s="14">
        <f>SUBTOTAL(9,F88:F99)</f>
        <v>1747102.27</v>
      </c>
      <c r="G100" s="14">
        <f>(E100/C100-1)*100</f>
        <v>-58.528813525530111</v>
      </c>
      <c r="H100" s="14">
        <f>(F100/D100-1)*100</f>
        <v>-54.820014573584317</v>
      </c>
    </row>
    <row r="101" spans="1:8" outlineLevel="2" x14ac:dyDescent="0.25">
      <c r="A101" s="1" t="s">
        <v>92</v>
      </c>
      <c r="B101" s="1" t="s">
        <v>94</v>
      </c>
      <c r="C101" s="2">
        <v>131175.65</v>
      </c>
      <c r="D101" s="2">
        <v>771991.27</v>
      </c>
      <c r="E101" s="2">
        <v>100457.53</v>
      </c>
      <c r="F101" s="2">
        <v>672609.08</v>
      </c>
      <c r="G101" s="3">
        <v>-23.417547387796436</v>
      </c>
      <c r="H101" s="3">
        <v>-12.873486250692972</v>
      </c>
    </row>
    <row r="102" spans="1:8" outlineLevel="2" x14ac:dyDescent="0.25">
      <c r="A102" s="4" t="s">
        <v>92</v>
      </c>
      <c r="B102" s="4" t="s">
        <v>95</v>
      </c>
      <c r="C102" s="5">
        <v>171362.18</v>
      </c>
      <c r="D102" s="5">
        <v>837395.86</v>
      </c>
      <c r="E102" s="5">
        <v>73876.490000000005</v>
      </c>
      <c r="F102" s="5">
        <v>438512.66</v>
      </c>
      <c r="G102" s="6">
        <v>-56.888684539377351</v>
      </c>
      <c r="H102" s="6">
        <v>-47.633767857414533</v>
      </c>
    </row>
    <row r="103" spans="1:8" outlineLevel="2" x14ac:dyDescent="0.25">
      <c r="A103" s="1" t="s">
        <v>92</v>
      </c>
      <c r="B103" s="1" t="s">
        <v>96</v>
      </c>
      <c r="C103" s="2"/>
      <c r="D103" s="2"/>
      <c r="E103" s="2">
        <v>11258.52</v>
      </c>
      <c r="F103" s="2">
        <v>63503.68</v>
      </c>
      <c r="G103" s="3">
        <v>0</v>
      </c>
      <c r="H103" s="3">
        <v>0</v>
      </c>
    </row>
    <row r="104" spans="1:8" outlineLevel="2" x14ac:dyDescent="0.25">
      <c r="A104" s="4" t="s">
        <v>92</v>
      </c>
      <c r="B104" s="4" t="s">
        <v>97</v>
      </c>
      <c r="C104" s="5">
        <v>31232.6</v>
      </c>
      <c r="D104" s="5">
        <v>183739.87</v>
      </c>
      <c r="E104" s="5">
        <v>22434.05</v>
      </c>
      <c r="F104" s="5">
        <v>148567.67999999999</v>
      </c>
      <c r="G104" s="6">
        <v>-28.171045638211353</v>
      </c>
      <c r="H104" s="6">
        <v>-19.14238319641785</v>
      </c>
    </row>
    <row r="105" spans="1:8" outlineLevel="2" x14ac:dyDescent="0.25">
      <c r="A105" s="1" t="s">
        <v>92</v>
      </c>
      <c r="B105" s="1" t="s">
        <v>98</v>
      </c>
      <c r="C105" s="2">
        <v>8551.77</v>
      </c>
      <c r="D105" s="2">
        <v>68091.58</v>
      </c>
      <c r="E105" s="2">
        <v>874.54</v>
      </c>
      <c r="F105" s="2">
        <v>5917.14</v>
      </c>
      <c r="G105" s="3">
        <v>-89.773579036854358</v>
      </c>
      <c r="H105" s="3">
        <v>-91.310026878506861</v>
      </c>
    </row>
    <row r="106" spans="1:8" outlineLevel="2" x14ac:dyDescent="0.25">
      <c r="A106" s="4" t="s">
        <v>92</v>
      </c>
      <c r="B106" s="4" t="s">
        <v>99</v>
      </c>
      <c r="C106" s="5">
        <v>13750.77</v>
      </c>
      <c r="D106" s="5">
        <v>94421.71</v>
      </c>
      <c r="E106" s="5"/>
      <c r="F106" s="5"/>
      <c r="G106" s="6">
        <v>-100</v>
      </c>
      <c r="H106" s="6">
        <v>-100</v>
      </c>
    </row>
    <row r="107" spans="1:8" outlineLevel="2" x14ac:dyDescent="0.25">
      <c r="A107" s="1" t="s">
        <v>92</v>
      </c>
      <c r="B107" s="1" t="s">
        <v>100</v>
      </c>
      <c r="C107" s="2">
        <v>191609.61</v>
      </c>
      <c r="D107" s="2">
        <v>1411252.37</v>
      </c>
      <c r="E107" s="2">
        <v>186855.62</v>
      </c>
      <c r="F107" s="2">
        <v>1487149.45</v>
      </c>
      <c r="G107" s="3">
        <v>-2.4810811942052338</v>
      </c>
      <c r="H107" s="3">
        <v>5.3779948656525436</v>
      </c>
    </row>
    <row r="108" spans="1:8" outlineLevel="2" x14ac:dyDescent="0.25">
      <c r="A108" s="4" t="s">
        <v>92</v>
      </c>
      <c r="B108" s="4" t="s">
        <v>101</v>
      </c>
      <c r="C108" s="5">
        <v>2698.8</v>
      </c>
      <c r="D108" s="5">
        <v>18994.23</v>
      </c>
      <c r="E108" s="5">
        <v>218.4</v>
      </c>
      <c r="F108" s="5">
        <v>1644</v>
      </c>
      <c r="G108" s="6">
        <v>-91.907514450867041</v>
      </c>
      <c r="H108" s="6">
        <v>-91.344739955239035</v>
      </c>
    </row>
    <row r="109" spans="1:8" outlineLevel="2" x14ac:dyDescent="0.25">
      <c r="A109" s="1" t="s">
        <v>92</v>
      </c>
      <c r="B109" s="1" t="s">
        <v>102</v>
      </c>
      <c r="C109" s="2">
        <v>619835.09</v>
      </c>
      <c r="D109" s="2">
        <v>3604697.73</v>
      </c>
      <c r="E109" s="2">
        <v>604685.49</v>
      </c>
      <c r="F109" s="2">
        <v>3489133.95</v>
      </c>
      <c r="G109" s="3">
        <v>-2.4441339711825574</v>
      </c>
      <c r="H109" s="3">
        <v>-3.2059215128698129</v>
      </c>
    </row>
    <row r="110" spans="1:8" outlineLevel="1" x14ac:dyDescent="0.25">
      <c r="A110" s="13" t="s">
        <v>103</v>
      </c>
      <c r="B110" s="13"/>
      <c r="C110" s="14">
        <f>SUBTOTAL(9,C101:C109)</f>
        <v>1170216.47</v>
      </c>
      <c r="D110" s="14">
        <f>SUBTOTAL(9,D101:D109)</f>
        <v>6990584.6200000001</v>
      </c>
      <c r="E110" s="14">
        <f>SUBTOTAL(9,E101:E109)</f>
        <v>1000660.64</v>
      </c>
      <c r="F110" s="14">
        <f>SUBTOTAL(9,F101:F109)</f>
        <v>6307037.6399999997</v>
      </c>
      <c r="G110" s="14">
        <f>(E110/C110-1)*100</f>
        <v>-14.48927051932537</v>
      </c>
      <c r="H110" s="14">
        <f>(F110/D110-1)*100</f>
        <v>-9.7781089444848206</v>
      </c>
    </row>
    <row r="111" spans="1:8" outlineLevel="2" x14ac:dyDescent="0.25">
      <c r="A111" s="4" t="s">
        <v>188</v>
      </c>
      <c r="B111" s="4" t="s">
        <v>189</v>
      </c>
      <c r="C111" s="5"/>
      <c r="D111" s="5"/>
      <c r="E111" s="5">
        <v>1201.2</v>
      </c>
      <c r="F111" s="5">
        <v>8379.7999999999993</v>
      </c>
      <c r="G111" s="6">
        <v>0</v>
      </c>
      <c r="H111" s="6">
        <v>0</v>
      </c>
    </row>
    <row r="112" spans="1:8" outlineLevel="1" x14ac:dyDescent="0.25">
      <c r="A112" s="13" t="s">
        <v>190</v>
      </c>
      <c r="B112" s="13"/>
      <c r="C112" s="14">
        <f>SUBTOTAL(9,C111:C111)</f>
        <v>0</v>
      </c>
      <c r="D112" s="14">
        <f>SUBTOTAL(9,D111:D111)</f>
        <v>0</v>
      </c>
      <c r="E112" s="14">
        <f>SUBTOTAL(9,E111:E111)</f>
        <v>1201.2</v>
      </c>
      <c r="F112" s="14">
        <f>SUBTOTAL(9,F111:F111)</f>
        <v>8379.7999999999993</v>
      </c>
      <c r="G112" s="14" t="e">
        <f>(E112/C112-1)*100</f>
        <v>#DIV/0!</v>
      </c>
      <c r="H112" s="14" t="e">
        <f>(F112/D112-1)*100</f>
        <v>#DIV/0!</v>
      </c>
    </row>
    <row r="113" spans="1:8" outlineLevel="2" x14ac:dyDescent="0.25">
      <c r="A113" s="1" t="s">
        <v>104</v>
      </c>
      <c r="B113" s="1" t="s">
        <v>105</v>
      </c>
      <c r="C113" s="2">
        <v>16270794.49</v>
      </c>
      <c r="D113" s="2">
        <v>76249595.090000004</v>
      </c>
      <c r="E113" s="2">
        <v>5446325.4199999999</v>
      </c>
      <c r="F113" s="2">
        <v>24546669.940000001</v>
      </c>
      <c r="G113" s="3">
        <v>-66.526985370337627</v>
      </c>
      <c r="H113" s="3">
        <v>-67.807475028520841</v>
      </c>
    </row>
    <row r="114" spans="1:8" outlineLevel="2" x14ac:dyDescent="0.25">
      <c r="A114" s="4" t="s">
        <v>104</v>
      </c>
      <c r="B114" s="4" t="s">
        <v>106</v>
      </c>
      <c r="C114" s="5">
        <v>2039431.24</v>
      </c>
      <c r="D114" s="5">
        <v>10713787.279999999</v>
      </c>
      <c r="E114" s="5">
        <v>820248.92</v>
      </c>
      <c r="F114" s="5">
        <v>4532322.0999999996</v>
      </c>
      <c r="G114" s="6">
        <v>-59.780506255263596</v>
      </c>
      <c r="H114" s="6">
        <v>-57.696359078729074</v>
      </c>
    </row>
    <row r="115" spans="1:8" outlineLevel="1" x14ac:dyDescent="0.25">
      <c r="A115" s="13" t="s">
        <v>107</v>
      </c>
      <c r="B115" s="13"/>
      <c r="C115" s="14">
        <f>SUBTOTAL(9,C113:C114)</f>
        <v>18310225.73</v>
      </c>
      <c r="D115" s="14">
        <f>SUBTOTAL(9,D113:D114)</f>
        <v>86963382.370000005</v>
      </c>
      <c r="E115" s="14">
        <f>SUBTOTAL(9,E113:E114)</f>
        <v>6266574.3399999999</v>
      </c>
      <c r="F115" s="14">
        <f>SUBTOTAL(9,F113:F114)</f>
        <v>29078992.039999999</v>
      </c>
      <c r="G115" s="14">
        <f>(E115/C115-1)*100</f>
        <v>-65.775548415371716</v>
      </c>
      <c r="H115" s="14">
        <f>(F115/D115-1)*100</f>
        <v>-66.561797336402293</v>
      </c>
    </row>
    <row r="116" spans="1:8" outlineLevel="2" x14ac:dyDescent="0.25">
      <c r="A116" s="1" t="s">
        <v>108</v>
      </c>
      <c r="B116" s="1" t="s">
        <v>109</v>
      </c>
      <c r="C116" s="2">
        <v>1136701.82</v>
      </c>
      <c r="D116" s="2">
        <v>5806688.5199999996</v>
      </c>
      <c r="E116" s="2">
        <v>415088.9</v>
      </c>
      <c r="F116" s="2">
        <v>2415208.0299999998</v>
      </c>
      <c r="G116" s="3">
        <v>-63.483044304442124</v>
      </c>
      <c r="H116" s="3">
        <v>-58.406447639109807</v>
      </c>
    </row>
    <row r="117" spans="1:8" outlineLevel="2" x14ac:dyDescent="0.25">
      <c r="A117" s="4" t="s">
        <v>108</v>
      </c>
      <c r="B117" s="4" t="s">
        <v>168</v>
      </c>
      <c r="C117" s="5">
        <v>17735.900000000001</v>
      </c>
      <c r="D117" s="5">
        <v>112937.29</v>
      </c>
      <c r="E117" s="5">
        <v>5337.15</v>
      </c>
      <c r="F117" s="5">
        <v>40072.050000000003</v>
      </c>
      <c r="G117" s="6">
        <v>-69.907644946126226</v>
      </c>
      <c r="H117" s="6">
        <v>-64.518318086081223</v>
      </c>
    </row>
    <row r="118" spans="1:8" outlineLevel="2" x14ac:dyDescent="0.25">
      <c r="A118" s="1" t="s">
        <v>108</v>
      </c>
      <c r="B118" s="1" t="s">
        <v>169</v>
      </c>
      <c r="C118" s="2">
        <v>51958.03</v>
      </c>
      <c r="D118" s="2">
        <v>327265.67</v>
      </c>
      <c r="E118" s="2">
        <v>4269.72</v>
      </c>
      <c r="F118" s="2">
        <v>27710.15</v>
      </c>
      <c r="G118" s="3">
        <v>-91.782367422321443</v>
      </c>
      <c r="H118" s="3">
        <v>-91.532827137047391</v>
      </c>
    </row>
    <row r="119" spans="1:8" outlineLevel="2" x14ac:dyDescent="0.25">
      <c r="A119" s="4" t="s">
        <v>108</v>
      </c>
      <c r="B119" s="4" t="s">
        <v>110</v>
      </c>
      <c r="C119" s="5">
        <v>32259.5</v>
      </c>
      <c r="D119" s="5">
        <v>174008.95999999999</v>
      </c>
      <c r="E119" s="5">
        <v>4932.2</v>
      </c>
      <c r="F119" s="5">
        <v>27642</v>
      </c>
      <c r="G119" s="6">
        <v>-84.710860366713675</v>
      </c>
      <c r="H119" s="6">
        <v>-84.114611109680794</v>
      </c>
    </row>
    <row r="120" spans="1:8" outlineLevel="1" x14ac:dyDescent="0.25">
      <c r="A120" s="13" t="s">
        <v>111</v>
      </c>
      <c r="B120" s="13"/>
      <c r="C120" s="14">
        <f>SUBTOTAL(9,C116:C119)</f>
        <v>1238655.25</v>
      </c>
      <c r="D120" s="14">
        <f>SUBTOTAL(9,D116:D119)</f>
        <v>6420900.4399999995</v>
      </c>
      <c r="E120" s="14">
        <f>SUBTOTAL(9,E116:E119)</f>
        <v>429627.97000000003</v>
      </c>
      <c r="F120" s="14">
        <f>SUBTOTAL(9,F116:F119)</f>
        <v>2510632.2299999995</v>
      </c>
      <c r="G120" s="14">
        <f>(E120/C120-1)*100</f>
        <v>-65.314967986451435</v>
      </c>
      <c r="H120" s="14">
        <f>(F120/D120-1)*100</f>
        <v>-60.899063091531133</v>
      </c>
    </row>
    <row r="121" spans="1:8" outlineLevel="2" x14ac:dyDescent="0.25">
      <c r="A121" s="1" t="s">
        <v>112</v>
      </c>
      <c r="B121" s="1" t="s">
        <v>113</v>
      </c>
      <c r="C121" s="2">
        <v>64230.52</v>
      </c>
      <c r="D121" s="2">
        <v>445286.45</v>
      </c>
      <c r="E121" s="2">
        <v>36101.519999999997</v>
      </c>
      <c r="F121" s="2">
        <v>258743.89</v>
      </c>
      <c r="G121" s="3">
        <v>-43.793822625132101</v>
      </c>
      <c r="H121" s="3">
        <v>-41.892709737742976</v>
      </c>
    </row>
    <row r="122" spans="1:8" outlineLevel="2" x14ac:dyDescent="0.25">
      <c r="A122" s="4" t="s">
        <v>112</v>
      </c>
      <c r="B122" s="4" t="s">
        <v>114</v>
      </c>
      <c r="C122" s="5">
        <v>264615.3</v>
      </c>
      <c r="D122" s="5">
        <v>1405595.75</v>
      </c>
      <c r="E122" s="5">
        <v>173303.9</v>
      </c>
      <c r="F122" s="5">
        <v>1217886.3999999999</v>
      </c>
      <c r="G122" s="6">
        <v>-34.507226150566503</v>
      </c>
      <c r="H122" s="6">
        <v>-13.354433520448541</v>
      </c>
    </row>
    <row r="123" spans="1:8" outlineLevel="2" x14ac:dyDescent="0.25">
      <c r="A123" s="1" t="s">
        <v>112</v>
      </c>
      <c r="B123" s="1" t="s">
        <v>115</v>
      </c>
      <c r="C123" s="2">
        <v>202294.8</v>
      </c>
      <c r="D123" s="2">
        <v>1423346.95</v>
      </c>
      <c r="E123" s="2"/>
      <c r="F123" s="2"/>
      <c r="G123" s="3">
        <v>-100</v>
      </c>
      <c r="H123" s="3">
        <v>-100</v>
      </c>
    </row>
    <row r="124" spans="1:8" outlineLevel="2" x14ac:dyDescent="0.25">
      <c r="A124" s="4" t="s">
        <v>112</v>
      </c>
      <c r="B124" s="4" t="s">
        <v>116</v>
      </c>
      <c r="C124" s="5">
        <v>204652.58</v>
      </c>
      <c r="D124" s="5">
        <v>1290266.83</v>
      </c>
      <c r="E124" s="5">
        <v>252574.12</v>
      </c>
      <c r="F124" s="5">
        <v>1675505.16</v>
      </c>
      <c r="G124" s="6">
        <v>23.416044889343691</v>
      </c>
      <c r="H124" s="6">
        <v>29.857260610194857</v>
      </c>
    </row>
    <row r="125" spans="1:8" outlineLevel="2" x14ac:dyDescent="0.25">
      <c r="A125" s="1" t="s">
        <v>112</v>
      </c>
      <c r="B125" s="1" t="s">
        <v>117</v>
      </c>
      <c r="C125" s="2">
        <v>255092.11</v>
      </c>
      <c r="D125" s="2">
        <v>1686967.5</v>
      </c>
      <c r="E125" s="2">
        <v>151034.13</v>
      </c>
      <c r="F125" s="2">
        <v>756901.77</v>
      </c>
      <c r="G125" s="3">
        <v>-40.792316155917163</v>
      </c>
      <c r="H125" s="3">
        <v>-55.132403558456225</v>
      </c>
    </row>
    <row r="126" spans="1:8" outlineLevel="2" x14ac:dyDescent="0.25">
      <c r="A126" s="4" t="s">
        <v>112</v>
      </c>
      <c r="B126" s="4" t="s">
        <v>118</v>
      </c>
      <c r="C126" s="5">
        <v>290104.83</v>
      </c>
      <c r="D126" s="5">
        <v>1536359.67</v>
      </c>
      <c r="E126" s="5">
        <v>70839.75</v>
      </c>
      <c r="F126" s="5">
        <v>344090.79</v>
      </c>
      <c r="G126" s="6">
        <v>-75.581326929303444</v>
      </c>
      <c r="H126" s="6">
        <v>-77.603500227261236</v>
      </c>
    </row>
    <row r="127" spans="1:8" outlineLevel="2" x14ac:dyDescent="0.25">
      <c r="A127" s="1" t="s">
        <v>112</v>
      </c>
      <c r="B127" s="1" t="s">
        <v>120</v>
      </c>
      <c r="C127" s="2">
        <v>78569.009999999995</v>
      </c>
      <c r="D127" s="2">
        <v>582342.43999999994</v>
      </c>
      <c r="E127" s="2">
        <v>46089.4</v>
      </c>
      <c r="F127" s="2">
        <v>292340.75</v>
      </c>
      <c r="G127" s="3">
        <v>-41.338957942832671</v>
      </c>
      <c r="H127" s="3">
        <v>-49.799167994693974</v>
      </c>
    </row>
    <row r="128" spans="1:8" outlineLevel="2" x14ac:dyDescent="0.25">
      <c r="A128" s="4" t="s">
        <v>112</v>
      </c>
      <c r="B128" s="4" t="s">
        <v>121</v>
      </c>
      <c r="C128" s="5">
        <v>1763354.94</v>
      </c>
      <c r="D128" s="5">
        <v>9109663.5800000001</v>
      </c>
      <c r="E128" s="5">
        <v>537729.02</v>
      </c>
      <c r="F128" s="5">
        <v>3374850.5</v>
      </c>
      <c r="G128" s="6">
        <v>-69.505344170811128</v>
      </c>
      <c r="H128" s="6">
        <v>-62.953072082602638</v>
      </c>
    </row>
    <row r="129" spans="1:8" outlineLevel="2" x14ac:dyDescent="0.25">
      <c r="A129" s="1" t="s">
        <v>112</v>
      </c>
      <c r="B129" s="1" t="s">
        <v>122</v>
      </c>
      <c r="C129" s="2">
        <v>104621.81</v>
      </c>
      <c r="D129" s="2">
        <v>774774</v>
      </c>
      <c r="E129" s="2">
        <v>22456.98</v>
      </c>
      <c r="F129" s="2">
        <v>155215.95000000001</v>
      </c>
      <c r="G129" s="3">
        <v>-78.535087473634803</v>
      </c>
      <c r="H129" s="3">
        <v>-79.96629339652597</v>
      </c>
    </row>
    <row r="130" spans="1:8" outlineLevel="2" x14ac:dyDescent="0.25">
      <c r="A130" s="4" t="s">
        <v>112</v>
      </c>
      <c r="B130" s="4" t="s">
        <v>123</v>
      </c>
      <c r="C130" s="5">
        <v>52200.33</v>
      </c>
      <c r="D130" s="5">
        <v>305261.28000000003</v>
      </c>
      <c r="E130" s="5">
        <v>8008.68</v>
      </c>
      <c r="F130" s="5">
        <v>78908.77</v>
      </c>
      <c r="G130" s="6">
        <v>-84.657798140356576</v>
      </c>
      <c r="H130" s="6">
        <v>-74.150416325319739</v>
      </c>
    </row>
    <row r="131" spans="1:8" outlineLevel="2" x14ac:dyDescent="0.25">
      <c r="A131" s="1" t="s">
        <v>112</v>
      </c>
      <c r="B131" s="1" t="s">
        <v>124</v>
      </c>
      <c r="C131" s="2">
        <v>1514149.3</v>
      </c>
      <c r="D131" s="2">
        <v>7005806.0999999996</v>
      </c>
      <c r="E131" s="2">
        <v>141908.64000000001</v>
      </c>
      <c r="F131" s="2">
        <v>728888.49</v>
      </c>
      <c r="G131" s="3">
        <v>-90.627830425969222</v>
      </c>
      <c r="H131" s="3">
        <v>-89.595936861569726</v>
      </c>
    </row>
    <row r="132" spans="1:8" outlineLevel="2" x14ac:dyDescent="0.25">
      <c r="A132" s="4" t="s">
        <v>112</v>
      </c>
      <c r="B132" s="4" t="s">
        <v>125</v>
      </c>
      <c r="C132" s="5">
        <v>152456.54</v>
      </c>
      <c r="D132" s="5">
        <v>957831.33</v>
      </c>
      <c r="E132" s="5">
        <v>119680.18</v>
      </c>
      <c r="F132" s="5">
        <v>778245.62</v>
      </c>
      <c r="G132" s="6">
        <v>-21.498821893767243</v>
      </c>
      <c r="H132" s="6">
        <v>-18.749199819972475</v>
      </c>
    </row>
    <row r="133" spans="1:8" outlineLevel="2" x14ac:dyDescent="0.25">
      <c r="A133" s="1" t="s">
        <v>112</v>
      </c>
      <c r="B133" s="1" t="s">
        <v>126</v>
      </c>
      <c r="C133" s="2">
        <v>112257.60000000001</v>
      </c>
      <c r="D133" s="2">
        <v>496994.17</v>
      </c>
      <c r="E133" s="2">
        <v>228633.12</v>
      </c>
      <c r="F133" s="2">
        <v>1187186.1599999999</v>
      </c>
      <c r="G133" s="3">
        <v>103.66827724804376</v>
      </c>
      <c r="H133" s="3">
        <v>138.87325680299227</v>
      </c>
    </row>
    <row r="134" spans="1:8" outlineLevel="1" x14ac:dyDescent="0.25">
      <c r="A134" s="13" t="s">
        <v>127</v>
      </c>
      <c r="B134" s="13"/>
      <c r="C134" s="14">
        <f>SUBTOTAL(9,C121:C133)</f>
        <v>5058599.67</v>
      </c>
      <c r="D134" s="14">
        <f>SUBTOTAL(9,D121:D133)</f>
        <v>27020496.050000004</v>
      </c>
      <c r="E134" s="14">
        <f>SUBTOTAL(9,E121:E133)</f>
        <v>1788359.4399999995</v>
      </c>
      <c r="F134" s="14">
        <f>SUBTOTAL(9,F121:F133)</f>
        <v>10848764.249999998</v>
      </c>
      <c r="G134" s="14">
        <f>(E134/C134-1)*100</f>
        <v>-64.647144335104116</v>
      </c>
      <c r="H134" s="14">
        <f>(F134/D134-1)*100</f>
        <v>-59.849870150699935</v>
      </c>
    </row>
    <row r="135" spans="1:8" outlineLevel="2" x14ac:dyDescent="0.25">
      <c r="A135" s="4" t="s">
        <v>128</v>
      </c>
      <c r="B135" s="4" t="s">
        <v>147</v>
      </c>
      <c r="C135" s="5">
        <v>2620.8000000000002</v>
      </c>
      <c r="D135" s="5">
        <v>21571.200000000001</v>
      </c>
      <c r="E135" s="5">
        <v>144520</v>
      </c>
      <c r="F135" s="5">
        <v>634396.88</v>
      </c>
      <c r="G135" s="6">
        <v>5414.3467643467648</v>
      </c>
      <c r="H135" s="6">
        <v>2840.9438510606738</v>
      </c>
    </row>
    <row r="136" spans="1:8" outlineLevel="2" x14ac:dyDescent="0.25">
      <c r="A136" s="1" t="s">
        <v>128</v>
      </c>
      <c r="B136" s="1" t="s">
        <v>148</v>
      </c>
      <c r="C136" s="2">
        <v>143600</v>
      </c>
      <c r="D136" s="2">
        <v>610586.80000000005</v>
      </c>
      <c r="E136" s="2">
        <v>554148</v>
      </c>
      <c r="F136" s="2">
        <v>2006563.44</v>
      </c>
      <c r="G136" s="3">
        <v>285.89693593314763</v>
      </c>
      <c r="H136" s="3">
        <v>228.6286961984766</v>
      </c>
    </row>
    <row r="137" spans="1:8" outlineLevel="1" x14ac:dyDescent="0.25">
      <c r="A137" s="13" t="s">
        <v>131</v>
      </c>
      <c r="B137" s="13"/>
      <c r="C137" s="14">
        <f>SUBTOTAL(9,C135:C136)</f>
        <v>146220.79999999999</v>
      </c>
      <c r="D137" s="14">
        <f>SUBTOTAL(9,D135:D136)</f>
        <v>632158</v>
      </c>
      <c r="E137" s="14">
        <f>SUBTOTAL(9,E135:E136)</f>
        <v>698668</v>
      </c>
      <c r="F137" s="14">
        <f>SUBTOTAL(9,F135:F136)</f>
        <v>2640960.3199999998</v>
      </c>
      <c r="G137" s="14">
        <f>(E137/C137-1)*100</f>
        <v>377.81710946732619</v>
      </c>
      <c r="H137" s="14">
        <f>(F137/D137-1)*100</f>
        <v>317.76902609790591</v>
      </c>
    </row>
    <row r="138" spans="1:8" outlineLevel="2" x14ac:dyDescent="0.25">
      <c r="A138" s="4" t="s">
        <v>132</v>
      </c>
      <c r="B138" s="4" t="s">
        <v>133</v>
      </c>
      <c r="C138" s="5">
        <v>51159.56</v>
      </c>
      <c r="D138" s="5">
        <v>285428.18</v>
      </c>
      <c r="E138" s="5">
        <v>37408.03</v>
      </c>
      <c r="F138" s="5">
        <v>243316.67</v>
      </c>
      <c r="G138" s="6">
        <v>-26.879687784648656</v>
      </c>
      <c r="H138" s="6">
        <v>-14.753802515224665</v>
      </c>
    </row>
    <row r="139" spans="1:8" outlineLevel="2" x14ac:dyDescent="0.25">
      <c r="A139" s="1" t="s">
        <v>132</v>
      </c>
      <c r="B139" s="1" t="s">
        <v>134</v>
      </c>
      <c r="C139" s="2">
        <v>197242.5</v>
      </c>
      <c r="D139" s="2">
        <v>1143554.46</v>
      </c>
      <c r="E139" s="2">
        <v>102364.08</v>
      </c>
      <c r="F139" s="2">
        <v>572999.54</v>
      </c>
      <c r="G139" s="3">
        <v>-48.102422145328717</v>
      </c>
      <c r="H139" s="3">
        <v>-49.893113092313939</v>
      </c>
    </row>
    <row r="140" spans="1:8" outlineLevel="2" x14ac:dyDescent="0.25">
      <c r="A140" s="4" t="s">
        <v>132</v>
      </c>
      <c r="B140" s="4" t="s">
        <v>135</v>
      </c>
      <c r="C140" s="5">
        <v>450943.88</v>
      </c>
      <c r="D140" s="5">
        <v>2557183.84</v>
      </c>
      <c r="E140" s="5">
        <v>327361.74</v>
      </c>
      <c r="F140" s="5">
        <v>2035700.59</v>
      </c>
      <c r="G140" s="6">
        <v>-27.405215034740024</v>
      </c>
      <c r="H140" s="6">
        <v>-20.392872887856189</v>
      </c>
    </row>
    <row r="141" spans="1:8" outlineLevel="2" x14ac:dyDescent="0.25">
      <c r="A141" s="1" t="s">
        <v>132</v>
      </c>
      <c r="B141" s="1" t="s">
        <v>136</v>
      </c>
      <c r="C141" s="2">
        <v>26470.080000000002</v>
      </c>
      <c r="D141" s="2">
        <v>192422.17</v>
      </c>
      <c r="E141" s="2">
        <v>4010.24</v>
      </c>
      <c r="F141" s="2">
        <v>62773.94</v>
      </c>
      <c r="G141" s="3">
        <v>-84.849913562784863</v>
      </c>
      <c r="H141" s="3">
        <v>-67.376971167095775</v>
      </c>
    </row>
    <row r="142" spans="1:8" outlineLevel="2" x14ac:dyDescent="0.25">
      <c r="A142" s="4" t="s">
        <v>132</v>
      </c>
      <c r="B142" s="4" t="s">
        <v>137</v>
      </c>
      <c r="C142" s="5">
        <v>2425078.36</v>
      </c>
      <c r="D142" s="5">
        <v>13500661.640000001</v>
      </c>
      <c r="E142" s="5">
        <v>1469132.27</v>
      </c>
      <c r="F142" s="5">
        <v>8588334.3100000005</v>
      </c>
      <c r="G142" s="6">
        <v>-39.419183551660566</v>
      </c>
      <c r="H142" s="6">
        <v>-36.385826569015471</v>
      </c>
    </row>
    <row r="143" spans="1:8" outlineLevel="2" x14ac:dyDescent="0.25">
      <c r="A143" s="1" t="s">
        <v>132</v>
      </c>
      <c r="B143" s="1" t="s">
        <v>138</v>
      </c>
      <c r="C143" s="2">
        <v>123346.56</v>
      </c>
      <c r="D143" s="2">
        <v>813615.99</v>
      </c>
      <c r="E143" s="2">
        <v>191123.3</v>
      </c>
      <c r="F143" s="2">
        <v>1307759.93</v>
      </c>
      <c r="G143" s="3">
        <v>54.948220688116471</v>
      </c>
      <c r="H143" s="3">
        <v>60.734295548935798</v>
      </c>
    </row>
    <row r="144" spans="1:8" outlineLevel="2" x14ac:dyDescent="0.25">
      <c r="A144" s="4" t="s">
        <v>132</v>
      </c>
      <c r="B144" s="4" t="s">
        <v>139</v>
      </c>
      <c r="C144" s="5">
        <v>57384.6</v>
      </c>
      <c r="D144" s="5">
        <v>346341.42</v>
      </c>
      <c r="E144" s="5">
        <v>25279.8</v>
      </c>
      <c r="F144" s="5">
        <v>192557.92</v>
      </c>
      <c r="G144" s="6">
        <v>-55.946717411988587</v>
      </c>
      <c r="H144" s="6">
        <v>-44.402283734934151</v>
      </c>
    </row>
    <row r="145" spans="1:8" outlineLevel="2" x14ac:dyDescent="0.25">
      <c r="A145" s="1" t="s">
        <v>132</v>
      </c>
      <c r="B145" s="1" t="s">
        <v>140</v>
      </c>
      <c r="C145" s="2">
        <v>170625.52</v>
      </c>
      <c r="D145" s="2">
        <v>944995.44</v>
      </c>
      <c r="E145" s="2">
        <v>217620.02</v>
      </c>
      <c r="F145" s="2">
        <v>1401477.93</v>
      </c>
      <c r="G145" s="3">
        <v>27.54248016357694</v>
      </c>
      <c r="H145" s="3">
        <v>48.305258488866365</v>
      </c>
    </row>
    <row r="146" spans="1:8" outlineLevel="2" x14ac:dyDescent="0.25">
      <c r="A146" s="4" t="s">
        <v>132</v>
      </c>
      <c r="B146" s="4" t="s">
        <v>170</v>
      </c>
      <c r="C146" s="5">
        <v>50044.49</v>
      </c>
      <c r="D146" s="5">
        <v>342889.09</v>
      </c>
      <c r="E146" s="5">
        <v>82644.789999999994</v>
      </c>
      <c r="F146" s="5">
        <v>492475.69</v>
      </c>
      <c r="G146" s="6">
        <v>65.142636082413858</v>
      </c>
      <c r="H146" s="6">
        <v>43.625360025307302</v>
      </c>
    </row>
    <row r="147" spans="1:8" outlineLevel="1" x14ac:dyDescent="0.25">
      <c r="A147" s="13" t="s">
        <v>141</v>
      </c>
      <c r="B147" s="13"/>
      <c r="C147" s="14">
        <f>SUBTOTAL(9,C138:C146)</f>
        <v>3552295.5500000003</v>
      </c>
      <c r="D147" s="14">
        <f>SUBTOTAL(9,D138:D146)</f>
        <v>20127092.23</v>
      </c>
      <c r="E147" s="14">
        <f>SUBTOTAL(9,E138:E146)</f>
        <v>2456944.2699999996</v>
      </c>
      <c r="F147" s="14">
        <f>SUBTOTAL(9,F138:F146)</f>
        <v>14897396.52</v>
      </c>
      <c r="G147" s="14">
        <f>(E147/C147-1)*100</f>
        <v>-30.835026663251618</v>
      </c>
      <c r="H147" s="14">
        <f>(F147/D147-1)*100</f>
        <v>-25.983364364003812</v>
      </c>
    </row>
    <row r="148" spans="1:8" outlineLevel="2" x14ac:dyDescent="0.25">
      <c r="A148" s="7" t="s">
        <v>142</v>
      </c>
      <c r="B148" s="7"/>
      <c r="C148" s="8">
        <v>38800665.450000003</v>
      </c>
      <c r="D148" s="8">
        <v>196968823.06999999</v>
      </c>
      <c r="E148" s="8">
        <v>14850526.939999999</v>
      </c>
      <c r="F148" s="8">
        <v>80980022.819999993</v>
      </c>
      <c r="G148" s="9">
        <v>-61.726102457863909</v>
      </c>
      <c r="H148" s="9">
        <v>-58.886882930086443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E8CD-CC16-4A43-B624-7E1AF83BEFEE}">
  <dimension ref="A1:H99"/>
  <sheetViews>
    <sheetView workbookViewId="0">
      <selection activeCell="G8" sqref="G8"/>
    </sheetView>
  </sheetViews>
  <sheetFormatPr defaultRowHeight="15" outlineLevelRow="2" x14ac:dyDescent="0.25"/>
  <cols>
    <col min="1" max="1" width="37.28515625" bestFit="1" customWidth="1"/>
    <col min="2" max="2" width="27.42578125" bestFit="1" customWidth="1"/>
    <col min="3" max="6" width="11.28515625" style="29" bestFit="1" customWidth="1"/>
    <col min="7" max="8" width="8.85546875" bestFit="1" customWidth="1"/>
  </cols>
  <sheetData>
    <row r="1" spans="1:8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ht="15.75" customHeight="1" x14ac:dyDescent="0.25">
      <c r="A2" s="15" t="s">
        <v>179</v>
      </c>
      <c r="B2" s="15"/>
      <c r="C2" s="15"/>
      <c r="D2" s="15"/>
      <c r="E2" s="15"/>
      <c r="F2" s="15"/>
      <c r="G2" s="15"/>
      <c r="H2" s="15"/>
    </row>
    <row r="3" spans="1:8" ht="51" x14ac:dyDescent="0.25">
      <c r="A3" s="10" t="s">
        <v>1</v>
      </c>
      <c r="B3" s="10" t="s">
        <v>2</v>
      </c>
      <c r="C3" s="11" t="s">
        <v>196</v>
      </c>
      <c r="D3" s="11" t="s">
        <v>197</v>
      </c>
      <c r="E3" s="11" t="s">
        <v>198</v>
      </c>
      <c r="F3" s="11" t="s">
        <v>199</v>
      </c>
      <c r="G3" s="11" t="s">
        <v>175</v>
      </c>
      <c r="H3" s="11" t="s">
        <v>176</v>
      </c>
    </row>
    <row r="4" spans="1:8" outlineLevel="2" x14ac:dyDescent="0.25">
      <c r="A4" s="17" t="s">
        <v>3</v>
      </c>
      <c r="B4" s="17" t="s">
        <v>149</v>
      </c>
      <c r="C4" s="18">
        <v>4459</v>
      </c>
      <c r="D4" s="18">
        <v>18533.25</v>
      </c>
      <c r="E4" s="18"/>
      <c r="F4" s="18"/>
      <c r="G4" s="19">
        <v>-100</v>
      </c>
      <c r="H4" s="19">
        <v>-100</v>
      </c>
    </row>
    <row r="5" spans="1:8" outlineLevel="2" x14ac:dyDescent="0.25">
      <c r="A5" s="20" t="s">
        <v>3</v>
      </c>
      <c r="B5" s="20" t="s">
        <v>171</v>
      </c>
      <c r="C5" s="21">
        <v>14676.48</v>
      </c>
      <c r="D5" s="21">
        <v>52935.199999999997</v>
      </c>
      <c r="E5" s="21">
        <v>14234.22</v>
      </c>
      <c r="F5" s="21">
        <v>52394.74</v>
      </c>
      <c r="G5" s="22">
        <v>-3.0133928571428585</v>
      </c>
      <c r="H5" s="22">
        <v>-1.0209841466547762</v>
      </c>
    </row>
    <row r="6" spans="1:8" outlineLevel="2" x14ac:dyDescent="0.25">
      <c r="A6" s="17" t="s">
        <v>3</v>
      </c>
      <c r="B6" s="17" t="s">
        <v>6</v>
      </c>
      <c r="C6" s="18"/>
      <c r="D6" s="18"/>
      <c r="E6" s="18">
        <v>191.1</v>
      </c>
      <c r="F6" s="18">
        <v>954.45</v>
      </c>
      <c r="G6" s="19">
        <v>0</v>
      </c>
      <c r="H6" s="19">
        <v>0</v>
      </c>
    </row>
    <row r="7" spans="1:8" outlineLevel="2" x14ac:dyDescent="0.25">
      <c r="A7" s="20" t="s">
        <v>3</v>
      </c>
      <c r="B7" s="20" t="s">
        <v>151</v>
      </c>
      <c r="C7" s="21"/>
      <c r="D7" s="21"/>
      <c r="E7" s="21">
        <v>11957.4</v>
      </c>
      <c r="F7" s="21">
        <v>52269.599999999999</v>
      </c>
      <c r="G7" s="22">
        <v>0</v>
      </c>
      <c r="H7" s="22">
        <v>0</v>
      </c>
    </row>
    <row r="8" spans="1:8" outlineLevel="2" x14ac:dyDescent="0.25">
      <c r="A8" s="17" t="s">
        <v>3</v>
      </c>
      <c r="B8" s="17" t="s">
        <v>13</v>
      </c>
      <c r="C8" s="18">
        <v>6368.63</v>
      </c>
      <c r="D8" s="18">
        <v>18477.66</v>
      </c>
      <c r="E8" s="18"/>
      <c r="F8" s="18"/>
      <c r="G8" s="19">
        <v>-100</v>
      </c>
      <c r="H8" s="19">
        <v>-100</v>
      </c>
    </row>
    <row r="9" spans="1:8" outlineLevel="2" x14ac:dyDescent="0.25">
      <c r="A9" s="20" t="s">
        <v>3</v>
      </c>
      <c r="B9" s="20" t="s">
        <v>16</v>
      </c>
      <c r="C9" s="21">
        <v>24843</v>
      </c>
      <c r="D9" s="21">
        <v>108244.97</v>
      </c>
      <c r="E9" s="21">
        <v>9009</v>
      </c>
      <c r="F9" s="21">
        <v>41936.5</v>
      </c>
      <c r="G9" s="22">
        <v>-63.736263736263737</v>
      </c>
      <c r="H9" s="22">
        <v>-61.257784079943853</v>
      </c>
    </row>
    <row r="10" spans="1:8" outlineLevel="2" x14ac:dyDescent="0.25">
      <c r="A10" s="17" t="s">
        <v>3</v>
      </c>
      <c r="B10" s="17" t="s">
        <v>17</v>
      </c>
      <c r="C10" s="18">
        <v>1801.8</v>
      </c>
      <c r="D10" s="18">
        <v>6204.08</v>
      </c>
      <c r="E10" s="18"/>
      <c r="F10" s="18"/>
      <c r="G10" s="19">
        <v>-100</v>
      </c>
      <c r="H10" s="19">
        <v>-100</v>
      </c>
    </row>
    <row r="11" spans="1:8" outlineLevel="2" x14ac:dyDescent="0.25">
      <c r="A11" s="20" t="s">
        <v>3</v>
      </c>
      <c r="B11" s="20" t="s">
        <v>18</v>
      </c>
      <c r="C11" s="21">
        <v>12055.68</v>
      </c>
      <c r="D11" s="21">
        <v>35803.919999999998</v>
      </c>
      <c r="E11" s="21"/>
      <c r="F11" s="21"/>
      <c r="G11" s="22">
        <v>-100</v>
      </c>
      <c r="H11" s="22">
        <v>-100</v>
      </c>
    </row>
    <row r="12" spans="1:8" outlineLevel="2" x14ac:dyDescent="0.25">
      <c r="A12" s="17" t="s">
        <v>3</v>
      </c>
      <c r="B12" s="17" t="s">
        <v>19</v>
      </c>
      <c r="C12" s="18">
        <v>819</v>
      </c>
      <c r="D12" s="18">
        <v>2993.5</v>
      </c>
      <c r="E12" s="18">
        <v>136.5</v>
      </c>
      <c r="F12" s="18">
        <v>552.5</v>
      </c>
      <c r="G12" s="19">
        <v>-83.333333333333329</v>
      </c>
      <c r="H12" s="19">
        <v>-81.543343911808918</v>
      </c>
    </row>
    <row r="13" spans="1:8" outlineLevel="2" x14ac:dyDescent="0.25">
      <c r="A13" s="20" t="s">
        <v>3</v>
      </c>
      <c r="B13" s="20" t="s">
        <v>21</v>
      </c>
      <c r="C13" s="21">
        <v>120000</v>
      </c>
      <c r="D13" s="21">
        <v>340585.83</v>
      </c>
      <c r="E13" s="21">
        <v>72000</v>
      </c>
      <c r="F13" s="21">
        <v>162650.01999999999</v>
      </c>
      <c r="G13" s="22">
        <v>-40</v>
      </c>
      <c r="H13" s="22">
        <v>-52.244043740751053</v>
      </c>
    </row>
    <row r="14" spans="1:8" outlineLevel="2" x14ac:dyDescent="0.25">
      <c r="A14" s="17" t="s">
        <v>3</v>
      </c>
      <c r="B14" s="17" t="s">
        <v>180</v>
      </c>
      <c r="C14" s="18">
        <v>1834.56</v>
      </c>
      <c r="D14" s="18">
        <v>9296.58</v>
      </c>
      <c r="E14" s="18"/>
      <c r="F14" s="18"/>
      <c r="G14" s="19">
        <v>-100</v>
      </c>
      <c r="H14" s="19">
        <v>-100</v>
      </c>
    </row>
    <row r="15" spans="1:8" outlineLevel="2" x14ac:dyDescent="0.25">
      <c r="A15" s="20" t="s">
        <v>3</v>
      </c>
      <c r="B15" s="20" t="s">
        <v>172</v>
      </c>
      <c r="C15" s="21">
        <v>819</v>
      </c>
      <c r="D15" s="21">
        <v>3147</v>
      </c>
      <c r="E15" s="21">
        <v>1638</v>
      </c>
      <c r="F15" s="21">
        <v>6513</v>
      </c>
      <c r="G15" s="22">
        <v>100</v>
      </c>
      <c r="H15" s="22">
        <v>106.95900857959961</v>
      </c>
    </row>
    <row r="16" spans="1:8" outlineLevel="2" x14ac:dyDescent="0.25">
      <c r="A16" s="17" t="s">
        <v>3</v>
      </c>
      <c r="B16" s="17" t="s">
        <v>22</v>
      </c>
      <c r="C16" s="18">
        <v>5252</v>
      </c>
      <c r="D16" s="18">
        <v>4449.08</v>
      </c>
      <c r="E16" s="18"/>
      <c r="F16" s="18"/>
      <c r="G16" s="19">
        <v>-100</v>
      </c>
      <c r="H16" s="19">
        <v>-100</v>
      </c>
    </row>
    <row r="17" spans="1:8" outlineLevel="2" x14ac:dyDescent="0.25">
      <c r="A17" s="20" t="s">
        <v>3</v>
      </c>
      <c r="B17" s="20" t="s">
        <v>28</v>
      </c>
      <c r="C17" s="21">
        <v>2511.6</v>
      </c>
      <c r="D17" s="21">
        <v>9608.56</v>
      </c>
      <c r="E17" s="21">
        <v>1547</v>
      </c>
      <c r="F17" s="21">
        <v>5041.93</v>
      </c>
      <c r="G17" s="22">
        <v>-38.405797101449274</v>
      </c>
      <c r="H17" s="22">
        <v>-47.526684539618834</v>
      </c>
    </row>
    <row r="18" spans="1:8" outlineLevel="2" x14ac:dyDescent="0.25">
      <c r="A18" s="17" t="s">
        <v>3</v>
      </c>
      <c r="B18" s="17" t="s">
        <v>30</v>
      </c>
      <c r="C18" s="18">
        <v>1638</v>
      </c>
      <c r="D18" s="18">
        <v>5826</v>
      </c>
      <c r="E18" s="18">
        <v>291.2</v>
      </c>
      <c r="F18" s="18">
        <v>780</v>
      </c>
      <c r="G18" s="19">
        <v>-82.222222222222229</v>
      </c>
      <c r="H18" s="19">
        <v>-86.611740473738408</v>
      </c>
    </row>
    <row r="19" spans="1:8" outlineLevel="2" x14ac:dyDescent="0.25">
      <c r="A19" s="20" t="s">
        <v>3</v>
      </c>
      <c r="B19" s="20" t="s">
        <v>31</v>
      </c>
      <c r="C19" s="21">
        <v>5733</v>
      </c>
      <c r="D19" s="21">
        <v>26403.4</v>
      </c>
      <c r="E19" s="21">
        <v>11466</v>
      </c>
      <c r="F19" s="21">
        <v>39462.5</v>
      </c>
      <c r="G19" s="22">
        <v>100</v>
      </c>
      <c r="H19" s="22">
        <v>49.459918040858362</v>
      </c>
    </row>
    <row r="20" spans="1:8" outlineLevel="1" x14ac:dyDescent="0.25">
      <c r="A20" s="23" t="s">
        <v>36</v>
      </c>
      <c r="B20" s="24"/>
      <c r="C20" s="25">
        <f>SUBTOTAL(9,C4:C19)</f>
        <v>202811.75</v>
      </c>
      <c r="D20" s="25">
        <f>SUBTOTAL(9,D4:D19)</f>
        <v>642509.03</v>
      </c>
      <c r="E20" s="25">
        <f>SUBTOTAL(9,E4:E19)</f>
        <v>122470.42</v>
      </c>
      <c r="F20" s="25">
        <f>SUBTOTAL(9,F4:F19)</f>
        <v>362555.23999999993</v>
      </c>
      <c r="G20" s="14">
        <f>(E20/C20-1)*100</f>
        <v>-39.613745258842251</v>
      </c>
      <c r="H20" s="14">
        <f>(F20/D20-1)*100</f>
        <v>-43.571961938029112</v>
      </c>
    </row>
    <row r="21" spans="1:8" outlineLevel="2" x14ac:dyDescent="0.25">
      <c r="A21" s="17" t="s">
        <v>37</v>
      </c>
      <c r="B21" s="17" t="s">
        <v>38</v>
      </c>
      <c r="C21" s="18">
        <v>29798.04</v>
      </c>
      <c r="D21" s="18">
        <v>143338.26</v>
      </c>
      <c r="E21" s="18">
        <v>1764.72</v>
      </c>
      <c r="F21" s="18">
        <v>6980.53</v>
      </c>
      <c r="G21" s="19">
        <v>-94.07773128702425</v>
      </c>
      <c r="H21" s="19">
        <v>-95.130030181753298</v>
      </c>
    </row>
    <row r="22" spans="1:8" outlineLevel="2" x14ac:dyDescent="0.25">
      <c r="A22" s="20" t="s">
        <v>37</v>
      </c>
      <c r="B22" s="20" t="s">
        <v>41</v>
      </c>
      <c r="C22" s="21">
        <v>354.9</v>
      </c>
      <c r="D22" s="21">
        <v>1206.54</v>
      </c>
      <c r="E22" s="21">
        <v>109.2</v>
      </c>
      <c r="F22" s="21">
        <v>449.08</v>
      </c>
      <c r="G22" s="22">
        <v>-69.230769230769241</v>
      </c>
      <c r="H22" s="22">
        <v>-62.7795182919754</v>
      </c>
    </row>
    <row r="23" spans="1:8" outlineLevel="2" x14ac:dyDescent="0.25">
      <c r="A23" s="17" t="s">
        <v>37</v>
      </c>
      <c r="B23" s="17" t="s">
        <v>44</v>
      </c>
      <c r="C23" s="18">
        <v>15593.76</v>
      </c>
      <c r="D23" s="18">
        <v>105486.17</v>
      </c>
      <c r="E23" s="18">
        <v>3099.6</v>
      </c>
      <c r="F23" s="18">
        <v>15158.34</v>
      </c>
      <c r="G23" s="19">
        <v>-80.122818358112468</v>
      </c>
      <c r="H23" s="19">
        <v>-85.630021452101261</v>
      </c>
    </row>
    <row r="24" spans="1:8" outlineLevel="2" x14ac:dyDescent="0.25">
      <c r="A24" s="20" t="s">
        <v>37</v>
      </c>
      <c r="B24" s="20" t="s">
        <v>47</v>
      </c>
      <c r="C24" s="21">
        <v>1638</v>
      </c>
      <c r="D24" s="21">
        <v>7124</v>
      </c>
      <c r="E24" s="21">
        <v>819</v>
      </c>
      <c r="F24" s="21">
        <v>3527.78</v>
      </c>
      <c r="G24" s="22">
        <v>-50</v>
      </c>
      <c r="H24" s="22">
        <v>-50.480348119034254</v>
      </c>
    </row>
    <row r="25" spans="1:8" outlineLevel="2" x14ac:dyDescent="0.25">
      <c r="A25" s="17" t="s">
        <v>37</v>
      </c>
      <c r="B25" s="17" t="s">
        <v>53</v>
      </c>
      <c r="C25" s="18"/>
      <c r="D25" s="18"/>
      <c r="E25" s="18">
        <v>54.6</v>
      </c>
      <c r="F25" s="18">
        <v>175.07</v>
      </c>
      <c r="G25" s="19">
        <v>0</v>
      </c>
      <c r="H25" s="19">
        <v>0</v>
      </c>
    </row>
    <row r="26" spans="1:8" outlineLevel="2" x14ac:dyDescent="0.25">
      <c r="A26" s="20" t="s">
        <v>37</v>
      </c>
      <c r="B26" s="20" t="s">
        <v>54</v>
      </c>
      <c r="C26" s="21">
        <v>19110</v>
      </c>
      <c r="D26" s="21">
        <v>47674.720000000001</v>
      </c>
      <c r="E26" s="21"/>
      <c r="F26" s="21"/>
      <c r="G26" s="22">
        <v>-100</v>
      </c>
      <c r="H26" s="22">
        <v>-100</v>
      </c>
    </row>
    <row r="27" spans="1:8" outlineLevel="2" x14ac:dyDescent="0.25">
      <c r="A27" s="17" t="s">
        <v>37</v>
      </c>
      <c r="B27" s="17" t="s">
        <v>56</v>
      </c>
      <c r="C27" s="18">
        <v>72000</v>
      </c>
      <c r="D27" s="18">
        <v>171065.19</v>
      </c>
      <c r="E27" s="18">
        <v>48000</v>
      </c>
      <c r="F27" s="18">
        <v>111800.93</v>
      </c>
      <c r="G27" s="19">
        <v>-33.333333333333336</v>
      </c>
      <c r="H27" s="19">
        <v>-34.644254625970376</v>
      </c>
    </row>
    <row r="28" spans="1:8" outlineLevel="1" x14ac:dyDescent="0.25">
      <c r="A28" s="24" t="s">
        <v>59</v>
      </c>
      <c r="B28" s="24"/>
      <c r="C28" s="25">
        <f>SUBTOTAL(9,C21:C27)</f>
        <v>138494.70000000001</v>
      </c>
      <c r="D28" s="25">
        <f>SUBTOTAL(9,D21:D27)</f>
        <v>475894.88000000006</v>
      </c>
      <c r="E28" s="25">
        <f>SUBTOTAL(9,E21:E27)</f>
        <v>53847.12</v>
      </c>
      <c r="F28" s="25">
        <f>SUBTOTAL(9,F21:F27)</f>
        <v>138091.72999999998</v>
      </c>
      <c r="G28" s="14">
        <f>(E28/C28-1)*100</f>
        <v>-61.11972515915771</v>
      </c>
      <c r="H28" s="14">
        <f>(F28/D28-1)*100</f>
        <v>-70.982724167992743</v>
      </c>
    </row>
    <row r="29" spans="1:8" outlineLevel="2" x14ac:dyDescent="0.25">
      <c r="A29" s="20" t="s">
        <v>60</v>
      </c>
      <c r="B29" s="20" t="s">
        <v>61</v>
      </c>
      <c r="C29" s="21">
        <v>109751.62</v>
      </c>
      <c r="D29" s="21">
        <v>345562.12</v>
      </c>
      <c r="E29" s="21">
        <v>184237.69</v>
      </c>
      <c r="F29" s="21">
        <v>580604.5</v>
      </c>
      <c r="G29" s="22">
        <v>67.867854706837136</v>
      </c>
      <c r="H29" s="22">
        <v>68.017403064896115</v>
      </c>
    </row>
    <row r="30" spans="1:8" outlineLevel="2" x14ac:dyDescent="0.25">
      <c r="A30" s="17" t="s">
        <v>60</v>
      </c>
      <c r="B30" s="17" t="s">
        <v>62</v>
      </c>
      <c r="C30" s="18">
        <v>17356.560000000001</v>
      </c>
      <c r="D30" s="18">
        <v>63298.69</v>
      </c>
      <c r="E30" s="18"/>
      <c r="F30" s="18"/>
      <c r="G30" s="19">
        <v>-100</v>
      </c>
      <c r="H30" s="19">
        <v>-100</v>
      </c>
    </row>
    <row r="31" spans="1:8" outlineLevel="2" x14ac:dyDescent="0.25">
      <c r="A31" s="20" t="s">
        <v>60</v>
      </c>
      <c r="B31" s="20" t="s">
        <v>63</v>
      </c>
      <c r="C31" s="21">
        <v>77643.929999999993</v>
      </c>
      <c r="D31" s="21">
        <v>310016.3</v>
      </c>
      <c r="E31" s="21">
        <v>131323.92000000001</v>
      </c>
      <c r="F31" s="21">
        <v>491401.5</v>
      </c>
      <c r="G31" s="22">
        <v>69.136106325375366</v>
      </c>
      <c r="H31" s="22">
        <v>58.508278435682257</v>
      </c>
    </row>
    <row r="32" spans="1:8" outlineLevel="2" x14ac:dyDescent="0.25">
      <c r="A32" s="17" t="s">
        <v>60</v>
      </c>
      <c r="B32" s="17" t="s">
        <v>64</v>
      </c>
      <c r="C32" s="18">
        <v>106565.36</v>
      </c>
      <c r="D32" s="18">
        <v>378010.66</v>
      </c>
      <c r="E32" s="18">
        <v>122584.45</v>
      </c>
      <c r="F32" s="18">
        <v>389581.85</v>
      </c>
      <c r="G32" s="19">
        <v>15.032173681954431</v>
      </c>
      <c r="H32" s="19">
        <v>3.0610750501057304</v>
      </c>
    </row>
    <row r="33" spans="1:8" outlineLevel="2" x14ac:dyDescent="0.25">
      <c r="A33" s="20" t="s">
        <v>60</v>
      </c>
      <c r="B33" s="20" t="s">
        <v>65</v>
      </c>
      <c r="C33" s="21">
        <v>26070.86</v>
      </c>
      <c r="D33" s="21">
        <v>95937.2</v>
      </c>
      <c r="E33" s="21">
        <v>10025.5</v>
      </c>
      <c r="F33" s="21">
        <v>32516.92</v>
      </c>
      <c r="G33" s="22">
        <v>-61.545188766308435</v>
      </c>
      <c r="H33" s="22">
        <v>-66.10603603190421</v>
      </c>
    </row>
    <row r="34" spans="1:8" outlineLevel="2" x14ac:dyDescent="0.25">
      <c r="A34" s="17" t="s">
        <v>60</v>
      </c>
      <c r="B34" s="17" t="s">
        <v>66</v>
      </c>
      <c r="C34" s="18">
        <v>1413.52</v>
      </c>
      <c r="D34" s="18">
        <v>5855.02</v>
      </c>
      <c r="E34" s="18">
        <v>655.20000000000005</v>
      </c>
      <c r="F34" s="18">
        <v>2451.2800000000002</v>
      </c>
      <c r="G34" s="19">
        <v>-53.647631444903503</v>
      </c>
      <c r="H34" s="19">
        <v>-58.133704069328537</v>
      </c>
    </row>
    <row r="35" spans="1:8" outlineLevel="2" x14ac:dyDescent="0.25">
      <c r="A35" s="20" t="s">
        <v>60</v>
      </c>
      <c r="B35" s="20" t="s">
        <v>67</v>
      </c>
      <c r="C35" s="21">
        <v>451206.93</v>
      </c>
      <c r="D35" s="21">
        <v>1692504.58</v>
      </c>
      <c r="E35" s="21">
        <v>386954.7</v>
      </c>
      <c r="F35" s="21">
        <v>1085684.71</v>
      </c>
      <c r="G35" s="22">
        <v>-14.240080488125479</v>
      </c>
      <c r="H35" s="22">
        <v>-35.853366494287428</v>
      </c>
    </row>
    <row r="36" spans="1:8" outlineLevel="2" x14ac:dyDescent="0.25">
      <c r="A36" s="17" t="s">
        <v>60</v>
      </c>
      <c r="B36" s="17" t="s">
        <v>68</v>
      </c>
      <c r="C36" s="18">
        <v>18959.849999999999</v>
      </c>
      <c r="D36" s="18">
        <v>81165.350000000006</v>
      </c>
      <c r="E36" s="18">
        <v>20720.7</v>
      </c>
      <c r="F36" s="18">
        <v>81608.3</v>
      </c>
      <c r="G36" s="19">
        <v>9.2872570194384583</v>
      </c>
      <c r="H36" s="19">
        <v>0.54573780560300311</v>
      </c>
    </row>
    <row r="37" spans="1:8" outlineLevel="2" x14ac:dyDescent="0.25">
      <c r="A37" s="20" t="s">
        <v>60</v>
      </c>
      <c r="B37" s="20" t="s">
        <v>69</v>
      </c>
      <c r="C37" s="21">
        <v>6988.8</v>
      </c>
      <c r="D37" s="21">
        <v>32751.1</v>
      </c>
      <c r="E37" s="21">
        <v>4920.6000000000004</v>
      </c>
      <c r="F37" s="21">
        <v>21009.08</v>
      </c>
      <c r="G37" s="22">
        <v>-29.593063186813183</v>
      </c>
      <c r="H37" s="22">
        <v>-35.852291984086023</v>
      </c>
    </row>
    <row r="38" spans="1:8" outlineLevel="2" x14ac:dyDescent="0.25">
      <c r="A38" s="17" t="s">
        <v>60</v>
      </c>
      <c r="B38" s="17" t="s">
        <v>70</v>
      </c>
      <c r="C38" s="18">
        <v>4258.8</v>
      </c>
      <c r="D38" s="18">
        <v>20872.8</v>
      </c>
      <c r="E38" s="18">
        <v>5492.96</v>
      </c>
      <c r="F38" s="18">
        <v>17986.73</v>
      </c>
      <c r="G38" s="19">
        <v>28.979055132901284</v>
      </c>
      <c r="H38" s="19">
        <v>-13.82694224061937</v>
      </c>
    </row>
    <row r="39" spans="1:8" outlineLevel="2" x14ac:dyDescent="0.25">
      <c r="A39" s="20" t="s">
        <v>60</v>
      </c>
      <c r="B39" s="20" t="s">
        <v>71</v>
      </c>
      <c r="C39" s="21">
        <v>73585.009999999995</v>
      </c>
      <c r="D39" s="21">
        <v>271087.55</v>
      </c>
      <c r="E39" s="21">
        <v>124982.13</v>
      </c>
      <c r="F39" s="21">
        <v>343622.16</v>
      </c>
      <c r="G39" s="22">
        <v>69.847269165282455</v>
      </c>
      <c r="H39" s="22">
        <v>26.756894589958108</v>
      </c>
    </row>
    <row r="40" spans="1:8" outlineLevel="1" x14ac:dyDescent="0.25">
      <c r="A40" s="24" t="s">
        <v>72</v>
      </c>
      <c r="B40" s="24"/>
      <c r="C40" s="25">
        <f>SUBTOTAL(9,C29:C39)</f>
        <v>893801.24000000011</v>
      </c>
      <c r="D40" s="25">
        <f>SUBTOTAL(9,D29:D39)</f>
        <v>3297061.37</v>
      </c>
      <c r="E40" s="25">
        <f>SUBTOTAL(9,E29:E39)</f>
        <v>991897.84999999986</v>
      </c>
      <c r="F40" s="25">
        <f>SUBTOTAL(9,F29:F39)</f>
        <v>3046467.03</v>
      </c>
      <c r="G40" s="14">
        <f>(E40/C40-1)*100</f>
        <v>10.975215250316705</v>
      </c>
      <c r="H40" s="14">
        <f>(F40/D40-1)*100</f>
        <v>-7.6005361101301077</v>
      </c>
    </row>
    <row r="41" spans="1:8" outlineLevel="2" x14ac:dyDescent="0.25">
      <c r="A41" s="17" t="s">
        <v>73</v>
      </c>
      <c r="B41" s="17" t="s">
        <v>155</v>
      </c>
      <c r="C41" s="18"/>
      <c r="D41" s="18"/>
      <c r="E41" s="18">
        <v>19126.38</v>
      </c>
      <c r="F41" s="18">
        <v>63419.79</v>
      </c>
      <c r="G41" s="19">
        <v>0</v>
      </c>
      <c r="H41" s="19">
        <v>0</v>
      </c>
    </row>
    <row r="42" spans="1:8" outlineLevel="2" x14ac:dyDescent="0.25">
      <c r="A42" s="20" t="s">
        <v>73</v>
      </c>
      <c r="B42" s="20" t="s">
        <v>182</v>
      </c>
      <c r="C42" s="21">
        <v>5896.8</v>
      </c>
      <c r="D42" s="21">
        <v>18576</v>
      </c>
      <c r="E42" s="21">
        <v>7207.2</v>
      </c>
      <c r="F42" s="21">
        <v>22176</v>
      </c>
      <c r="G42" s="22">
        <v>22.222222222222218</v>
      </c>
      <c r="H42" s="22">
        <v>19.379844961240309</v>
      </c>
    </row>
    <row r="43" spans="1:8" outlineLevel="2" x14ac:dyDescent="0.25">
      <c r="A43" s="17" t="s">
        <v>73</v>
      </c>
      <c r="B43" s="17" t="s">
        <v>77</v>
      </c>
      <c r="C43" s="18">
        <v>3276</v>
      </c>
      <c r="D43" s="18">
        <v>10527</v>
      </c>
      <c r="E43" s="18"/>
      <c r="F43" s="18"/>
      <c r="G43" s="19">
        <v>-100</v>
      </c>
      <c r="H43" s="19">
        <v>-100</v>
      </c>
    </row>
    <row r="44" spans="1:8" outlineLevel="2" x14ac:dyDescent="0.25">
      <c r="A44" s="20" t="s">
        <v>73</v>
      </c>
      <c r="B44" s="20" t="s">
        <v>78</v>
      </c>
      <c r="C44" s="21">
        <v>1092</v>
      </c>
      <c r="D44" s="21">
        <v>3730</v>
      </c>
      <c r="E44" s="21"/>
      <c r="F44" s="21"/>
      <c r="G44" s="22">
        <v>-100</v>
      </c>
      <c r="H44" s="22">
        <v>-100</v>
      </c>
    </row>
    <row r="45" spans="1:8" outlineLevel="2" x14ac:dyDescent="0.25">
      <c r="A45" s="17" t="s">
        <v>73</v>
      </c>
      <c r="B45" s="17" t="s">
        <v>79</v>
      </c>
      <c r="C45" s="18"/>
      <c r="D45" s="18"/>
      <c r="E45" s="18">
        <v>436.8</v>
      </c>
      <c r="F45" s="18">
        <v>1864.2</v>
      </c>
      <c r="G45" s="19">
        <v>0</v>
      </c>
      <c r="H45" s="19">
        <v>0</v>
      </c>
    </row>
    <row r="46" spans="1:8" outlineLevel="2" x14ac:dyDescent="0.25">
      <c r="A46" s="20" t="s">
        <v>73</v>
      </c>
      <c r="B46" s="20" t="s">
        <v>161</v>
      </c>
      <c r="C46" s="21">
        <v>928.2</v>
      </c>
      <c r="D46" s="21">
        <v>3197.5</v>
      </c>
      <c r="E46" s="21">
        <v>5733</v>
      </c>
      <c r="F46" s="21">
        <v>19394.5</v>
      </c>
      <c r="G46" s="22">
        <v>517.64705882352939</v>
      </c>
      <c r="H46" s="22">
        <v>506.55199374511335</v>
      </c>
    </row>
    <row r="47" spans="1:8" outlineLevel="2" x14ac:dyDescent="0.25">
      <c r="A47" s="17" t="s">
        <v>73</v>
      </c>
      <c r="B47" s="17" t="s">
        <v>81</v>
      </c>
      <c r="C47" s="18">
        <v>125803.86</v>
      </c>
      <c r="D47" s="18">
        <v>478502.32</v>
      </c>
      <c r="E47" s="18">
        <v>58553.04</v>
      </c>
      <c r="F47" s="18">
        <v>210520.93</v>
      </c>
      <c r="G47" s="19">
        <v>-53.456881211752972</v>
      </c>
      <c r="H47" s="19">
        <v>-56.004198683926965</v>
      </c>
    </row>
    <row r="48" spans="1:8" outlineLevel="1" x14ac:dyDescent="0.25">
      <c r="A48" s="24" t="s">
        <v>83</v>
      </c>
      <c r="B48" s="24"/>
      <c r="C48" s="25">
        <f>SUBTOTAL(9,C41:C47)</f>
        <v>136996.85999999999</v>
      </c>
      <c r="D48" s="25">
        <f>SUBTOTAL(9,D41:D47)</f>
        <v>514532.82</v>
      </c>
      <c r="E48" s="25">
        <f>SUBTOTAL(9,E41:E47)</f>
        <v>91056.42</v>
      </c>
      <c r="F48" s="25">
        <f>SUBTOTAL(9,F41:F47)</f>
        <v>317375.42</v>
      </c>
      <c r="G48" s="14">
        <f>(E48/C48-1)*100</f>
        <v>-33.533936471244665</v>
      </c>
      <c r="H48" s="14">
        <f>(F48/D48-1)*100</f>
        <v>-38.317750070831245</v>
      </c>
    </row>
    <row r="49" spans="1:8" outlineLevel="2" x14ac:dyDescent="0.25">
      <c r="A49" s="20" t="s">
        <v>84</v>
      </c>
      <c r="B49" s="20" t="s">
        <v>85</v>
      </c>
      <c r="C49" s="21">
        <v>546</v>
      </c>
      <c r="D49" s="21">
        <v>2241.6</v>
      </c>
      <c r="E49" s="21"/>
      <c r="F49" s="21"/>
      <c r="G49" s="22">
        <v>-100</v>
      </c>
      <c r="H49" s="22">
        <v>-100</v>
      </c>
    </row>
    <row r="50" spans="1:8" outlineLevel="2" x14ac:dyDescent="0.25">
      <c r="A50" s="17" t="s">
        <v>84</v>
      </c>
      <c r="B50" s="17" t="s">
        <v>162</v>
      </c>
      <c r="C50" s="18">
        <v>15015</v>
      </c>
      <c r="D50" s="18">
        <v>61676.160000000003</v>
      </c>
      <c r="E50" s="18"/>
      <c r="F50" s="18"/>
      <c r="G50" s="19">
        <v>-100</v>
      </c>
      <c r="H50" s="19">
        <v>-100</v>
      </c>
    </row>
    <row r="51" spans="1:8" outlineLevel="2" x14ac:dyDescent="0.25">
      <c r="A51" s="20" t="s">
        <v>84</v>
      </c>
      <c r="B51" s="20" t="s">
        <v>163</v>
      </c>
      <c r="C51" s="21"/>
      <c r="D51" s="21"/>
      <c r="E51" s="21">
        <v>4641</v>
      </c>
      <c r="F51" s="21">
        <v>17866</v>
      </c>
      <c r="G51" s="22">
        <v>0</v>
      </c>
      <c r="H51" s="22">
        <v>0</v>
      </c>
    </row>
    <row r="52" spans="1:8" outlineLevel="2" x14ac:dyDescent="0.25">
      <c r="A52" s="17" t="s">
        <v>84</v>
      </c>
      <c r="B52" s="17" t="s">
        <v>184</v>
      </c>
      <c r="C52" s="18"/>
      <c r="D52" s="18"/>
      <c r="E52" s="18">
        <v>4105.92</v>
      </c>
      <c r="F52" s="18">
        <v>14177.95</v>
      </c>
      <c r="G52" s="19">
        <v>0</v>
      </c>
      <c r="H52" s="19">
        <v>0</v>
      </c>
    </row>
    <row r="53" spans="1:8" outlineLevel="2" x14ac:dyDescent="0.25">
      <c r="A53" s="20" t="s">
        <v>84</v>
      </c>
      <c r="B53" s="20" t="s">
        <v>86</v>
      </c>
      <c r="C53" s="21">
        <v>15200</v>
      </c>
      <c r="D53" s="21">
        <v>38000</v>
      </c>
      <c r="E53" s="21">
        <v>15200</v>
      </c>
      <c r="F53" s="21">
        <v>37800</v>
      </c>
      <c r="G53" s="22">
        <v>0</v>
      </c>
      <c r="H53" s="22">
        <v>-0.52631578947368418</v>
      </c>
    </row>
    <row r="54" spans="1:8" outlineLevel="2" x14ac:dyDescent="0.25">
      <c r="A54" s="17" t="s">
        <v>84</v>
      </c>
      <c r="B54" s="17" t="s">
        <v>164</v>
      </c>
      <c r="C54" s="18">
        <v>8845.2000000000007</v>
      </c>
      <c r="D54" s="18">
        <v>34022.199999999997</v>
      </c>
      <c r="E54" s="18"/>
      <c r="F54" s="18"/>
      <c r="G54" s="19">
        <v>-100</v>
      </c>
      <c r="H54" s="19">
        <v>-100</v>
      </c>
    </row>
    <row r="55" spans="1:8" outlineLevel="2" x14ac:dyDescent="0.25">
      <c r="A55" s="20" t="s">
        <v>84</v>
      </c>
      <c r="B55" s="20" t="s">
        <v>87</v>
      </c>
      <c r="C55" s="21">
        <v>5460</v>
      </c>
      <c r="D55" s="21">
        <v>15991.59</v>
      </c>
      <c r="E55" s="21">
        <v>5460</v>
      </c>
      <c r="F55" s="21">
        <v>14064</v>
      </c>
      <c r="G55" s="22">
        <v>0</v>
      </c>
      <c r="H55" s="22">
        <v>-12.053773264572191</v>
      </c>
    </row>
    <row r="56" spans="1:8" outlineLevel="2" x14ac:dyDescent="0.25">
      <c r="A56" s="17" t="s">
        <v>84</v>
      </c>
      <c r="B56" s="17" t="s">
        <v>88</v>
      </c>
      <c r="C56" s="18">
        <v>28282.799999999999</v>
      </c>
      <c r="D56" s="18">
        <v>104532.92</v>
      </c>
      <c r="E56" s="18">
        <v>14763.84</v>
      </c>
      <c r="F56" s="18">
        <v>58081.11</v>
      </c>
      <c r="G56" s="19">
        <v>-47.799227799227801</v>
      </c>
      <c r="H56" s="19">
        <v>-44.437493949274547</v>
      </c>
    </row>
    <row r="57" spans="1:8" outlineLevel="2" x14ac:dyDescent="0.25">
      <c r="A57" s="20" t="s">
        <v>84</v>
      </c>
      <c r="B57" s="20" t="s">
        <v>166</v>
      </c>
      <c r="C57" s="21">
        <v>31045.56</v>
      </c>
      <c r="D57" s="21">
        <v>114980.14</v>
      </c>
      <c r="E57" s="21">
        <v>32687.200000000001</v>
      </c>
      <c r="F57" s="21">
        <v>110862.66</v>
      </c>
      <c r="G57" s="22">
        <v>5.2878414820025776</v>
      </c>
      <c r="H57" s="22">
        <v>-3.5810358206208446</v>
      </c>
    </row>
    <row r="58" spans="1:8" outlineLevel="2" x14ac:dyDescent="0.25">
      <c r="A58" s="17" t="s">
        <v>84</v>
      </c>
      <c r="B58" s="17" t="s">
        <v>89</v>
      </c>
      <c r="C58" s="18">
        <v>240206.23</v>
      </c>
      <c r="D58" s="18">
        <v>682276.51</v>
      </c>
      <c r="E58" s="18">
        <v>328634.3</v>
      </c>
      <c r="F58" s="18">
        <v>976425</v>
      </c>
      <c r="G58" s="19">
        <v>36.813395722500609</v>
      </c>
      <c r="H58" s="19">
        <v>43.112797478547222</v>
      </c>
    </row>
    <row r="59" spans="1:8" outlineLevel="2" x14ac:dyDescent="0.25">
      <c r="A59" s="20" t="s">
        <v>84</v>
      </c>
      <c r="B59" s="20" t="s">
        <v>167</v>
      </c>
      <c r="C59" s="21"/>
      <c r="D59" s="21"/>
      <c r="E59" s="21">
        <v>20065.5</v>
      </c>
      <c r="F59" s="21">
        <v>52831.92</v>
      </c>
      <c r="G59" s="22">
        <v>0</v>
      </c>
      <c r="H59" s="22">
        <v>0</v>
      </c>
    </row>
    <row r="60" spans="1:8" outlineLevel="2" x14ac:dyDescent="0.25">
      <c r="A60" s="17" t="s">
        <v>84</v>
      </c>
      <c r="B60" s="17" t="s">
        <v>90</v>
      </c>
      <c r="C60" s="18">
        <v>315588</v>
      </c>
      <c r="D60" s="18">
        <v>982600.48</v>
      </c>
      <c r="E60" s="18">
        <v>414700.6</v>
      </c>
      <c r="F60" s="18">
        <v>1084421.55</v>
      </c>
      <c r="G60" s="19">
        <v>31.405693499119099</v>
      </c>
      <c r="H60" s="19">
        <v>10.36240792392042</v>
      </c>
    </row>
    <row r="61" spans="1:8" outlineLevel="1" x14ac:dyDescent="0.25">
      <c r="A61" s="24" t="s">
        <v>91</v>
      </c>
      <c r="B61" s="24"/>
      <c r="C61" s="25">
        <f>SUBTOTAL(9,C49:C60)</f>
        <v>660188.79</v>
      </c>
      <c r="D61" s="25">
        <f>SUBTOTAL(9,D49:D60)</f>
        <v>2036321.6</v>
      </c>
      <c r="E61" s="25">
        <f>SUBTOTAL(9,E49:E60)</f>
        <v>840258.36</v>
      </c>
      <c r="F61" s="25">
        <f>SUBTOTAL(9,F49:F60)</f>
        <v>2366530.19</v>
      </c>
      <c r="G61" s="14">
        <f>(E61/C61-1)*100</f>
        <v>27.275466158702866</v>
      </c>
      <c r="H61" s="14">
        <f>(F61/D61-1)*100</f>
        <v>16.215935145018335</v>
      </c>
    </row>
    <row r="62" spans="1:8" outlineLevel="2" x14ac:dyDescent="0.25">
      <c r="A62" s="20" t="s">
        <v>92</v>
      </c>
      <c r="B62" s="20" t="s">
        <v>94</v>
      </c>
      <c r="C62" s="21">
        <v>4914</v>
      </c>
      <c r="D62" s="21">
        <v>15715.63</v>
      </c>
      <c r="E62" s="21">
        <v>2162.16</v>
      </c>
      <c r="F62" s="21">
        <v>7259.31</v>
      </c>
      <c r="G62" s="22">
        <v>-56</v>
      </c>
      <c r="H62" s="22">
        <v>-53.808342395436902</v>
      </c>
    </row>
    <row r="63" spans="1:8" outlineLevel="2" x14ac:dyDescent="0.25">
      <c r="A63" s="17" t="s">
        <v>92</v>
      </c>
      <c r="B63" s="17" t="s">
        <v>101</v>
      </c>
      <c r="C63" s="18">
        <v>3712.8</v>
      </c>
      <c r="D63" s="18">
        <v>10785.42</v>
      </c>
      <c r="E63" s="18"/>
      <c r="F63" s="18"/>
      <c r="G63" s="19">
        <v>-100</v>
      </c>
      <c r="H63" s="19">
        <v>-100</v>
      </c>
    </row>
    <row r="64" spans="1:8" outlineLevel="1" x14ac:dyDescent="0.25">
      <c r="A64" s="24" t="s">
        <v>103</v>
      </c>
      <c r="B64" s="24"/>
      <c r="C64" s="25">
        <f>SUBTOTAL(9,C62:C63)</f>
        <v>8626.7999999999993</v>
      </c>
      <c r="D64" s="25">
        <f>SUBTOTAL(9,D62:D63)</f>
        <v>26501.05</v>
      </c>
      <c r="E64" s="25">
        <f>SUBTOTAL(9,E62:E63)</f>
        <v>2162.16</v>
      </c>
      <c r="F64" s="25">
        <f>SUBTOTAL(9,F62:F63)</f>
        <v>7259.31</v>
      </c>
      <c r="G64" s="14">
        <f>(E64/C64-1)*100</f>
        <v>-74.936708860759495</v>
      </c>
      <c r="H64" s="14">
        <f>(F64/D64-1)*100</f>
        <v>-72.607462723175104</v>
      </c>
    </row>
    <row r="65" spans="1:8" outlineLevel="2" x14ac:dyDescent="0.25">
      <c r="A65" s="20" t="s">
        <v>104</v>
      </c>
      <c r="B65" s="20" t="s">
        <v>105</v>
      </c>
      <c r="C65" s="21">
        <v>6071944.1900000004</v>
      </c>
      <c r="D65" s="21">
        <v>15399819.34</v>
      </c>
      <c r="E65" s="21">
        <v>2330688.7999999998</v>
      </c>
      <c r="F65" s="21">
        <v>5043061.58</v>
      </c>
      <c r="G65" s="22">
        <v>-61.615444294786911</v>
      </c>
      <c r="H65" s="22">
        <v>-67.252462716228209</v>
      </c>
    </row>
    <row r="66" spans="1:8" outlineLevel="2" x14ac:dyDescent="0.25">
      <c r="A66" s="17" t="s">
        <v>104</v>
      </c>
      <c r="B66" s="17" t="s">
        <v>106</v>
      </c>
      <c r="C66" s="18">
        <v>133595.28</v>
      </c>
      <c r="D66" s="18">
        <v>439257.26</v>
      </c>
      <c r="E66" s="18">
        <v>99219.12</v>
      </c>
      <c r="F66" s="18">
        <v>259330.79</v>
      </c>
      <c r="G66" s="19">
        <v>-25.731567761974826</v>
      </c>
      <c r="H66" s="19">
        <v>-40.961524460631566</v>
      </c>
    </row>
    <row r="67" spans="1:8" outlineLevel="2" x14ac:dyDescent="0.25">
      <c r="A67" s="20" t="s">
        <v>104</v>
      </c>
      <c r="B67" s="20" t="s">
        <v>173</v>
      </c>
      <c r="C67" s="21">
        <v>10155.6</v>
      </c>
      <c r="D67" s="21">
        <v>43027.199999999997</v>
      </c>
      <c r="E67" s="21">
        <v>20311.2</v>
      </c>
      <c r="F67" s="21">
        <v>56390.400000000001</v>
      </c>
      <c r="G67" s="22">
        <v>100</v>
      </c>
      <c r="H67" s="22">
        <v>31.057563587684083</v>
      </c>
    </row>
    <row r="68" spans="1:8" outlineLevel="1" x14ac:dyDescent="0.25">
      <c r="A68" s="24" t="s">
        <v>107</v>
      </c>
      <c r="B68" s="24"/>
      <c r="C68" s="25">
        <f>SUBTOTAL(9,C65:C67)</f>
        <v>6215695.0700000003</v>
      </c>
      <c r="D68" s="25">
        <f>SUBTOTAL(9,D65:D67)</f>
        <v>15882103.799999999</v>
      </c>
      <c r="E68" s="25">
        <f>SUBTOTAL(9,E65:E67)</f>
        <v>2450219.12</v>
      </c>
      <c r="F68" s="25">
        <f>SUBTOTAL(9,F65:F67)</f>
        <v>5358782.7700000005</v>
      </c>
      <c r="G68" s="14">
        <f>(E68/C68-1)*100</f>
        <v>-60.580126721049076</v>
      </c>
      <c r="H68" s="14">
        <f>(F68/D68-1)*100</f>
        <v>-66.258986608562523</v>
      </c>
    </row>
    <row r="69" spans="1:8" outlineLevel="2" x14ac:dyDescent="0.25">
      <c r="A69" s="17" t="s">
        <v>108</v>
      </c>
      <c r="B69" s="17" t="s">
        <v>109</v>
      </c>
      <c r="C69" s="18">
        <v>138195.12</v>
      </c>
      <c r="D69" s="18">
        <v>428643.32</v>
      </c>
      <c r="E69" s="18">
        <v>141644.54</v>
      </c>
      <c r="F69" s="18">
        <v>376706.12</v>
      </c>
      <c r="G69" s="19">
        <v>2.496050511769166</v>
      </c>
      <c r="H69" s="19">
        <v>-12.116647472775268</v>
      </c>
    </row>
    <row r="70" spans="1:8" outlineLevel="2" x14ac:dyDescent="0.25">
      <c r="A70" s="20" t="s">
        <v>108</v>
      </c>
      <c r="B70" s="20" t="s">
        <v>168</v>
      </c>
      <c r="C70" s="21">
        <v>15178.8</v>
      </c>
      <c r="D70" s="21">
        <v>45950.94</v>
      </c>
      <c r="E70" s="21">
        <v>16270.8</v>
      </c>
      <c r="F70" s="21">
        <v>50322.8</v>
      </c>
      <c r="G70" s="22">
        <v>7.1942446043165473</v>
      </c>
      <c r="H70" s="22">
        <v>9.5141905693332944</v>
      </c>
    </row>
    <row r="71" spans="1:8" outlineLevel="2" x14ac:dyDescent="0.25">
      <c r="A71" s="17" t="s">
        <v>108</v>
      </c>
      <c r="B71" s="17" t="s">
        <v>169</v>
      </c>
      <c r="C71" s="18">
        <v>982.8</v>
      </c>
      <c r="D71" s="18">
        <v>5156.7</v>
      </c>
      <c r="E71" s="18">
        <v>3289.65</v>
      </c>
      <c r="F71" s="18">
        <v>10895.65</v>
      </c>
      <c r="G71" s="19">
        <v>234.72222222222226</v>
      </c>
      <c r="H71" s="19">
        <v>111.2911358039056</v>
      </c>
    </row>
    <row r="72" spans="1:8" outlineLevel="2" x14ac:dyDescent="0.25">
      <c r="A72" s="20" t="s">
        <v>108</v>
      </c>
      <c r="B72" s="20" t="s">
        <v>110</v>
      </c>
      <c r="C72" s="21">
        <v>101133.75999999999</v>
      </c>
      <c r="D72" s="21">
        <v>292325.78000000003</v>
      </c>
      <c r="E72" s="21">
        <v>52234</v>
      </c>
      <c r="F72" s="21">
        <v>139515.79999999999</v>
      </c>
      <c r="G72" s="22">
        <v>-48.351569248488332</v>
      </c>
      <c r="H72" s="22">
        <v>-52.27386376938771</v>
      </c>
    </row>
    <row r="73" spans="1:8" outlineLevel="1" x14ac:dyDescent="0.25">
      <c r="A73" s="24" t="s">
        <v>111</v>
      </c>
      <c r="B73" s="24"/>
      <c r="C73" s="25">
        <f>SUBTOTAL(9,C69:C72)</f>
        <v>255490.47999999998</v>
      </c>
      <c r="D73" s="25">
        <f>SUBTOTAL(9,D69:D72)</f>
        <v>772076.74</v>
      </c>
      <c r="E73" s="25">
        <f>SUBTOTAL(9,E69:E72)</f>
        <v>213438.99</v>
      </c>
      <c r="F73" s="25">
        <f>SUBTOTAL(9,F69:F72)</f>
        <v>577440.37</v>
      </c>
      <c r="G73" s="14">
        <f>(E73/C73-1)*100</f>
        <v>-16.459122077660194</v>
      </c>
      <c r="H73" s="14">
        <f>(F73/D73-1)*100</f>
        <v>-25.209459101176911</v>
      </c>
    </row>
    <row r="74" spans="1:8" outlineLevel="2" x14ac:dyDescent="0.25">
      <c r="A74" s="17" t="s">
        <v>112</v>
      </c>
      <c r="B74" s="17" t="s">
        <v>113</v>
      </c>
      <c r="C74" s="18">
        <v>110095.44</v>
      </c>
      <c r="D74" s="18">
        <v>430989.87</v>
      </c>
      <c r="E74" s="18">
        <v>65159.64</v>
      </c>
      <c r="F74" s="18">
        <v>193853.66</v>
      </c>
      <c r="G74" s="19">
        <v>-40.815314421741718</v>
      </c>
      <c r="H74" s="19">
        <v>-55.021295512119579</v>
      </c>
    </row>
    <row r="75" spans="1:8" outlineLevel="2" x14ac:dyDescent="0.25">
      <c r="A75" s="20" t="s">
        <v>112</v>
      </c>
      <c r="B75" s="20" t="s">
        <v>114</v>
      </c>
      <c r="C75" s="21">
        <v>373694.44</v>
      </c>
      <c r="D75" s="21">
        <v>1050454.8700000001</v>
      </c>
      <c r="E75" s="21">
        <v>108622.12</v>
      </c>
      <c r="F75" s="21">
        <v>293874.95</v>
      </c>
      <c r="G75" s="22">
        <v>-70.932904433900589</v>
      </c>
      <c r="H75" s="22">
        <v>-72.024028980892822</v>
      </c>
    </row>
    <row r="76" spans="1:8" outlineLevel="2" x14ac:dyDescent="0.25">
      <c r="A76" s="17" t="s">
        <v>112</v>
      </c>
      <c r="B76" s="17" t="s">
        <v>116</v>
      </c>
      <c r="C76" s="18">
        <v>457861.04</v>
      </c>
      <c r="D76" s="18">
        <v>1744492.83</v>
      </c>
      <c r="E76" s="18">
        <v>688720.56</v>
      </c>
      <c r="F76" s="18">
        <v>2813361.64</v>
      </c>
      <c r="G76" s="19">
        <v>50.421306866380263</v>
      </c>
      <c r="H76" s="19">
        <v>61.271034860028628</v>
      </c>
    </row>
    <row r="77" spans="1:8" outlineLevel="2" x14ac:dyDescent="0.25">
      <c r="A77" s="20" t="s">
        <v>112</v>
      </c>
      <c r="B77" s="20" t="s">
        <v>117</v>
      </c>
      <c r="C77" s="21">
        <v>120710.12</v>
      </c>
      <c r="D77" s="21">
        <v>398970.41</v>
      </c>
      <c r="E77" s="21">
        <v>88106.92</v>
      </c>
      <c r="F77" s="21">
        <v>272825.69</v>
      </c>
      <c r="G77" s="22">
        <v>-27.009500114820529</v>
      </c>
      <c r="H77" s="22">
        <v>-31.617562816249951</v>
      </c>
    </row>
    <row r="78" spans="1:8" outlineLevel="2" x14ac:dyDescent="0.25">
      <c r="A78" s="17" t="s">
        <v>112</v>
      </c>
      <c r="B78" s="17" t="s">
        <v>118</v>
      </c>
      <c r="C78" s="18">
        <v>126339.67</v>
      </c>
      <c r="D78" s="18">
        <v>471393.55</v>
      </c>
      <c r="E78" s="18">
        <v>50711.09</v>
      </c>
      <c r="F78" s="18">
        <v>182617.82</v>
      </c>
      <c r="G78" s="19">
        <v>-59.861308803481919</v>
      </c>
      <c r="H78" s="19">
        <v>-61.260008754892809</v>
      </c>
    </row>
    <row r="79" spans="1:8" outlineLevel="2" x14ac:dyDescent="0.25">
      <c r="A79" s="20" t="s">
        <v>112</v>
      </c>
      <c r="B79" s="20" t="s">
        <v>119</v>
      </c>
      <c r="C79" s="21">
        <v>94500</v>
      </c>
      <c r="D79" s="21">
        <v>187294</v>
      </c>
      <c r="E79" s="21">
        <v>144000</v>
      </c>
      <c r="F79" s="21">
        <v>325350</v>
      </c>
      <c r="G79" s="22">
        <v>52.38095238095238</v>
      </c>
      <c r="H79" s="22">
        <v>73.710850320885882</v>
      </c>
    </row>
    <row r="80" spans="1:8" outlineLevel="2" x14ac:dyDescent="0.25">
      <c r="A80" s="17" t="s">
        <v>112</v>
      </c>
      <c r="B80" s="17" t="s">
        <v>120</v>
      </c>
      <c r="C80" s="18"/>
      <c r="D80" s="18"/>
      <c r="E80" s="18">
        <v>48280</v>
      </c>
      <c r="F80" s="18">
        <v>46348.800000000003</v>
      </c>
      <c r="G80" s="19">
        <v>0</v>
      </c>
      <c r="H80" s="19">
        <v>0</v>
      </c>
    </row>
    <row r="81" spans="1:8" outlineLevel="2" x14ac:dyDescent="0.25">
      <c r="A81" s="20" t="s">
        <v>112</v>
      </c>
      <c r="B81" s="20" t="s">
        <v>121</v>
      </c>
      <c r="C81" s="21">
        <v>1206762.56</v>
      </c>
      <c r="D81" s="21">
        <v>3732195.27</v>
      </c>
      <c r="E81" s="21">
        <v>477069.92</v>
      </c>
      <c r="F81" s="21">
        <v>1236325.19</v>
      </c>
      <c r="G81" s="22">
        <v>-60.466960459893627</v>
      </c>
      <c r="H81" s="22">
        <v>-66.874048634652496</v>
      </c>
    </row>
    <row r="82" spans="1:8" outlineLevel="2" x14ac:dyDescent="0.25">
      <c r="A82" s="17" t="s">
        <v>112</v>
      </c>
      <c r="B82" s="17" t="s">
        <v>122</v>
      </c>
      <c r="C82" s="18">
        <v>579791.81000000006</v>
      </c>
      <c r="D82" s="18">
        <v>1564438.38</v>
      </c>
      <c r="E82" s="18">
        <v>437182.13</v>
      </c>
      <c r="F82" s="18">
        <v>1176936.2</v>
      </c>
      <c r="G82" s="19">
        <v>-24.596704806851282</v>
      </c>
      <c r="H82" s="19">
        <v>-24.769411499607926</v>
      </c>
    </row>
    <row r="83" spans="1:8" outlineLevel="2" x14ac:dyDescent="0.25">
      <c r="A83" s="20" t="s">
        <v>112</v>
      </c>
      <c r="B83" s="20" t="s">
        <v>124</v>
      </c>
      <c r="C83" s="21">
        <v>339164.28</v>
      </c>
      <c r="D83" s="21">
        <v>1946801.8</v>
      </c>
      <c r="E83" s="21">
        <v>107021.4</v>
      </c>
      <c r="F83" s="21">
        <v>248716.79999999999</v>
      </c>
      <c r="G83" s="22">
        <v>-68.445556825736489</v>
      </c>
      <c r="H83" s="22">
        <v>-87.224338913185719</v>
      </c>
    </row>
    <row r="84" spans="1:8" outlineLevel="2" x14ac:dyDescent="0.25">
      <c r="A84" s="17" t="s">
        <v>112</v>
      </c>
      <c r="B84" s="17" t="s">
        <v>125</v>
      </c>
      <c r="C84" s="18">
        <v>4542.72</v>
      </c>
      <c r="D84" s="18">
        <v>21631.86</v>
      </c>
      <c r="E84" s="18">
        <v>2998.6559999999999</v>
      </c>
      <c r="F84" s="18">
        <v>13265.16</v>
      </c>
      <c r="G84" s="19">
        <v>-33.989856297548606</v>
      </c>
      <c r="H84" s="19">
        <v>-38.677672655056021</v>
      </c>
    </row>
    <row r="85" spans="1:8" outlineLevel="1" x14ac:dyDescent="0.25">
      <c r="A85" s="24" t="s">
        <v>127</v>
      </c>
      <c r="B85" s="24"/>
      <c r="C85" s="25">
        <f>SUBTOTAL(9,C74:C84)</f>
        <v>3413462.0800000005</v>
      </c>
      <c r="D85" s="25">
        <f>SUBTOTAL(9,D74:D84)</f>
        <v>11548662.84</v>
      </c>
      <c r="E85" s="25">
        <f>SUBTOTAL(9,E74:E84)</f>
        <v>2217872.4359999998</v>
      </c>
      <c r="F85" s="25">
        <f>SUBTOTAL(9,F74:F84)</f>
        <v>6803475.9100000001</v>
      </c>
      <c r="G85" s="14">
        <f>(E85/C85-1)*100</f>
        <v>-35.025719225215489</v>
      </c>
      <c r="H85" s="14">
        <f>(F85/D85-1)*100</f>
        <v>-41.088626412787363</v>
      </c>
    </row>
    <row r="86" spans="1:8" outlineLevel="2" x14ac:dyDescent="0.25">
      <c r="A86" s="20" t="s">
        <v>128</v>
      </c>
      <c r="B86" s="20" t="s">
        <v>147</v>
      </c>
      <c r="C86" s="21"/>
      <c r="D86" s="21"/>
      <c r="E86" s="21">
        <v>48000</v>
      </c>
      <c r="F86" s="21">
        <v>110356.63</v>
      </c>
      <c r="G86" s="22">
        <v>0</v>
      </c>
      <c r="H86" s="22">
        <v>0</v>
      </c>
    </row>
    <row r="87" spans="1:8" outlineLevel="2" x14ac:dyDescent="0.25">
      <c r="A87" s="17" t="s">
        <v>128</v>
      </c>
      <c r="B87" s="17" t="s">
        <v>148</v>
      </c>
      <c r="C87" s="18">
        <v>687210</v>
      </c>
      <c r="D87" s="18">
        <v>1753506.73</v>
      </c>
      <c r="E87" s="18">
        <v>356000</v>
      </c>
      <c r="F87" s="18">
        <v>903920.46</v>
      </c>
      <c r="G87" s="19">
        <v>-48.196330088328168</v>
      </c>
      <c r="H87" s="19">
        <v>-48.450699131334389</v>
      </c>
    </row>
    <row r="88" spans="1:8" outlineLevel="1" x14ac:dyDescent="0.25">
      <c r="A88" s="24" t="s">
        <v>131</v>
      </c>
      <c r="B88" s="24"/>
      <c r="C88" s="25">
        <f>SUBTOTAL(9,C86:C87)</f>
        <v>687210</v>
      </c>
      <c r="D88" s="25">
        <f>SUBTOTAL(9,D86:D87)</f>
        <v>1753506.73</v>
      </c>
      <c r="E88" s="25">
        <f>SUBTOTAL(9,E86:E87)</f>
        <v>404000</v>
      </c>
      <c r="F88" s="25">
        <f>SUBTOTAL(9,F86:F87)</f>
        <v>1014277.09</v>
      </c>
      <c r="G88" s="14">
        <f>(E88/C88-1)*100</f>
        <v>-41.211565605855562</v>
      </c>
      <c r="H88" s="14">
        <f>(F88/D88-1)*100</f>
        <v>-42.157217155362723</v>
      </c>
    </row>
    <row r="89" spans="1:8" outlineLevel="2" x14ac:dyDescent="0.25">
      <c r="A89" s="20" t="s">
        <v>132</v>
      </c>
      <c r="B89" s="20" t="s">
        <v>133</v>
      </c>
      <c r="C89" s="21">
        <v>54399.8</v>
      </c>
      <c r="D89" s="21">
        <v>192135.98</v>
      </c>
      <c r="E89" s="21">
        <v>18373</v>
      </c>
      <c r="F89" s="21">
        <v>54432.15</v>
      </c>
      <c r="G89" s="22">
        <v>-66.225978771980778</v>
      </c>
      <c r="H89" s="22">
        <v>-71.669986017194702</v>
      </c>
    </row>
    <row r="90" spans="1:8" outlineLevel="2" x14ac:dyDescent="0.25">
      <c r="A90" s="17" t="s">
        <v>132</v>
      </c>
      <c r="B90" s="17" t="s">
        <v>134</v>
      </c>
      <c r="C90" s="18">
        <v>156624</v>
      </c>
      <c r="D90" s="18">
        <v>495072.99</v>
      </c>
      <c r="E90" s="18">
        <v>26083.200000000001</v>
      </c>
      <c r="F90" s="18">
        <v>105870.66</v>
      </c>
      <c r="G90" s="19">
        <v>-83.346613545816737</v>
      </c>
      <c r="H90" s="19">
        <v>-78.615141173425741</v>
      </c>
    </row>
    <row r="91" spans="1:8" outlineLevel="2" x14ac:dyDescent="0.25">
      <c r="A91" s="20" t="s">
        <v>132</v>
      </c>
      <c r="B91" s="20" t="s">
        <v>135</v>
      </c>
      <c r="C91" s="21">
        <v>65011.31</v>
      </c>
      <c r="D91" s="21">
        <v>213933.23</v>
      </c>
      <c r="E91" s="21">
        <v>107780.4</v>
      </c>
      <c r="F91" s="21">
        <v>282220.79999999999</v>
      </c>
      <c r="G91" s="22">
        <v>65.787153035371844</v>
      </c>
      <c r="H91" s="22">
        <v>31.920038789672823</v>
      </c>
    </row>
    <row r="92" spans="1:8" outlineLevel="2" x14ac:dyDescent="0.25">
      <c r="A92" s="17" t="s">
        <v>132</v>
      </c>
      <c r="B92" s="17" t="s">
        <v>136</v>
      </c>
      <c r="C92" s="18">
        <v>37873.29</v>
      </c>
      <c r="D92" s="18">
        <v>128032.76</v>
      </c>
      <c r="E92" s="18">
        <v>21896.42</v>
      </c>
      <c r="F92" s="18">
        <v>56827.98</v>
      </c>
      <c r="G92" s="19">
        <v>-42.185059708306305</v>
      </c>
      <c r="H92" s="19">
        <v>-55.614500538768361</v>
      </c>
    </row>
    <row r="93" spans="1:8" outlineLevel="2" x14ac:dyDescent="0.25">
      <c r="A93" s="20" t="s">
        <v>132</v>
      </c>
      <c r="B93" s="20" t="s">
        <v>137</v>
      </c>
      <c r="C93" s="21">
        <v>84329.7</v>
      </c>
      <c r="D93" s="21">
        <v>372854.82</v>
      </c>
      <c r="E93" s="21">
        <v>57633.9</v>
      </c>
      <c r="F93" s="21">
        <v>217930.9</v>
      </c>
      <c r="G93" s="22">
        <v>-31.656462669735568</v>
      </c>
      <c r="H93" s="22">
        <v>-41.550735484658617</v>
      </c>
    </row>
    <row r="94" spans="1:8" outlineLevel="2" x14ac:dyDescent="0.25">
      <c r="A94" s="17" t="s">
        <v>132</v>
      </c>
      <c r="B94" s="17" t="s">
        <v>138</v>
      </c>
      <c r="C94" s="18">
        <v>405007.44</v>
      </c>
      <c r="D94" s="18">
        <v>334708.47999999998</v>
      </c>
      <c r="E94" s="18"/>
      <c r="F94" s="18"/>
      <c r="G94" s="19">
        <v>-100</v>
      </c>
      <c r="H94" s="19">
        <v>-100</v>
      </c>
    </row>
    <row r="95" spans="1:8" outlineLevel="2" x14ac:dyDescent="0.25">
      <c r="A95" s="20" t="s">
        <v>132</v>
      </c>
      <c r="B95" s="20" t="s">
        <v>139</v>
      </c>
      <c r="C95" s="21">
        <v>15615.6</v>
      </c>
      <c r="D95" s="21">
        <v>66846.5</v>
      </c>
      <c r="E95" s="21">
        <v>15069.6</v>
      </c>
      <c r="F95" s="21">
        <v>58276.34</v>
      </c>
      <c r="G95" s="22">
        <v>-3.4965034965034962</v>
      </c>
      <c r="H95" s="22">
        <v>-12.820656279685554</v>
      </c>
    </row>
    <row r="96" spans="1:8" outlineLevel="2" x14ac:dyDescent="0.25">
      <c r="A96" s="17" t="s">
        <v>132</v>
      </c>
      <c r="B96" s="17" t="s">
        <v>140</v>
      </c>
      <c r="C96" s="18">
        <v>91045.5</v>
      </c>
      <c r="D96" s="18">
        <v>288855.90999999997</v>
      </c>
      <c r="E96" s="18">
        <v>66612</v>
      </c>
      <c r="F96" s="18">
        <v>194913.34</v>
      </c>
      <c r="G96" s="19">
        <v>-26.836581709145428</v>
      </c>
      <c r="H96" s="19">
        <v>-32.522294593176227</v>
      </c>
    </row>
    <row r="97" spans="1:8" outlineLevel="2" x14ac:dyDescent="0.25">
      <c r="A97" s="20" t="s">
        <v>132</v>
      </c>
      <c r="B97" s="20" t="s">
        <v>170</v>
      </c>
      <c r="C97" s="21">
        <v>33224.1</v>
      </c>
      <c r="D97" s="21">
        <v>115759.81</v>
      </c>
      <c r="E97" s="21">
        <v>20147.400000000001</v>
      </c>
      <c r="F97" s="21">
        <v>55060.4</v>
      </c>
      <c r="G97" s="22">
        <v>-39.359079704190627</v>
      </c>
      <c r="H97" s="22">
        <v>-52.435651026033995</v>
      </c>
    </row>
    <row r="98" spans="1:8" outlineLevel="1" x14ac:dyDescent="0.25">
      <c r="A98" s="24" t="s">
        <v>141</v>
      </c>
      <c r="B98" s="24"/>
      <c r="C98" s="25">
        <f>SUBTOTAL(9,C89:C97)</f>
        <v>943130.74</v>
      </c>
      <c r="D98" s="25">
        <f>SUBTOTAL(9,D89:D97)</f>
        <v>2208200.48</v>
      </c>
      <c r="E98" s="25">
        <f>SUBTOTAL(9,E89:E97)</f>
        <v>333595.92</v>
      </c>
      <c r="F98" s="25">
        <f>SUBTOTAL(9,F89:F97)</f>
        <v>1025532.57</v>
      </c>
      <c r="G98" s="14">
        <f>(E98/C98-1)*100</f>
        <v>-64.628878494618888</v>
      </c>
      <c r="H98" s="14">
        <f>(F98/D98-1)*100</f>
        <v>-53.557995332018038</v>
      </c>
    </row>
    <row r="99" spans="1:8" outlineLevel="2" x14ac:dyDescent="0.25">
      <c r="A99" s="26" t="s">
        <v>142</v>
      </c>
      <c r="B99" s="26"/>
      <c r="C99" s="27">
        <v>13555908.51</v>
      </c>
      <c r="D99" s="27">
        <v>39157371.340000004</v>
      </c>
      <c r="E99" s="27">
        <v>7720818.7960000001</v>
      </c>
      <c r="F99" s="27">
        <v>21017787.629999999</v>
      </c>
      <c r="G99" s="28">
        <v>-43.044623012139226</v>
      </c>
      <c r="H99" s="28">
        <v>-46.324824903325606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SİYAH ZEYTİN</vt:lpstr>
      <vt:lpstr>YESIL ZEYTIN</vt:lpstr>
      <vt:lpstr>ZEYTINYAGI</vt:lpstr>
      <vt:lpstr>PRINA YAGI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Efe Firat</dc:creator>
  <cp:lastModifiedBy>Begum</cp:lastModifiedBy>
  <dcterms:created xsi:type="dcterms:W3CDTF">2015-06-05T18:19:34Z</dcterms:created>
  <dcterms:modified xsi:type="dcterms:W3CDTF">2026-07-03T11:46:20Z</dcterms:modified>
</cp:coreProperties>
</file>