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eibsrv04.egebirlik.org.tr\Zeytin_Zeytinyagi\EZZİB-EFE\AYLIK İSTATİSTİK\2025\6 HAZİRAN 2025\"/>
    </mc:Choice>
  </mc:AlternateContent>
  <xr:revisionPtr revIDLastSave="0" documentId="8_{094F2511-C7CE-4CDA-A9A9-9F27AFB0A425}" xr6:coauthVersionLast="47" xr6:coauthVersionMax="47" xr10:uidLastSave="{00000000-0000-0000-0000-000000000000}"/>
  <bookViews>
    <workbookView xWindow="-120" yWindow="-120" windowWidth="29040" windowHeight="15840" xr2:uid="{9B38C028-6597-472C-B1A3-834654580DC6}"/>
  </bookViews>
  <sheets>
    <sheet name="TG IHRACAT ULKE GRUP+ULKE" sheetId="1" r:id="rId1"/>
  </sheets>
  <externalReferences>
    <externalReference r:id="rId2"/>
  </externalReferences>
  <definedNames>
    <definedName name="__bookmark_1">TG IHRACAT ULKE GRUP+[1]ULKE!$A$4:$H$132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G39" i="1"/>
  <c r="H62" i="1"/>
  <c r="G62" i="1"/>
  <c r="H74" i="1"/>
  <c r="G74" i="1"/>
  <c r="H85" i="1"/>
  <c r="G85" i="1"/>
  <c r="H94" i="1"/>
  <c r="G94" i="1"/>
  <c r="H106" i="1"/>
  <c r="G106" i="1"/>
  <c r="H109" i="1"/>
  <c r="G109" i="1"/>
  <c r="H113" i="1"/>
  <c r="G113" i="1"/>
  <c r="H129" i="1"/>
  <c r="G129" i="1"/>
  <c r="H132" i="1"/>
  <c r="G132" i="1"/>
  <c r="G141" i="1"/>
  <c r="F141" i="1"/>
  <c r="H141" i="1" s="1"/>
  <c r="E141" i="1"/>
  <c r="D141" i="1"/>
  <c r="C141" i="1"/>
  <c r="F132" i="1"/>
  <c r="E132" i="1"/>
  <c r="D132" i="1"/>
  <c r="C132" i="1"/>
  <c r="F129" i="1"/>
  <c r="E129" i="1"/>
  <c r="D129" i="1"/>
  <c r="C129" i="1"/>
  <c r="F113" i="1"/>
  <c r="E113" i="1"/>
  <c r="D113" i="1"/>
  <c r="C113" i="1"/>
  <c r="F109" i="1"/>
  <c r="E109" i="1"/>
  <c r="D109" i="1"/>
  <c r="C109" i="1"/>
  <c r="F106" i="1"/>
  <c r="E106" i="1"/>
  <c r="D106" i="1"/>
  <c r="C106" i="1"/>
  <c r="F94" i="1"/>
  <c r="E94" i="1"/>
  <c r="D94" i="1"/>
  <c r="C94" i="1"/>
  <c r="F85" i="1"/>
  <c r="E85" i="1"/>
  <c r="D85" i="1"/>
  <c r="C85" i="1"/>
  <c r="F74" i="1"/>
  <c r="E74" i="1"/>
  <c r="D74" i="1"/>
  <c r="C74" i="1"/>
  <c r="F62" i="1"/>
  <c r="E62" i="1"/>
  <c r="D62" i="1"/>
  <c r="C62" i="1"/>
  <c r="F39" i="1"/>
  <c r="E39" i="1"/>
  <c r="D39" i="1"/>
  <c r="C39" i="1"/>
</calcChain>
</file>

<file path=xl/sharedStrings.xml><?xml version="1.0" encoding="utf-8"?>
<sst xmlns="http://schemas.openxmlformats.org/spreadsheetml/2006/main" count="276" uniqueCount="160">
  <si>
    <t>TÜRKİYE GENELİ RAPOR ÜLKE GRUPLARI</t>
  </si>
  <si>
    <t>ÜLKE GRUBU</t>
  </si>
  <si>
    <t>ÜLKE ADI</t>
  </si>
  <si>
    <t>Afrika Ülkeleri</t>
  </si>
  <si>
    <t>ANGOLA</t>
  </si>
  <si>
    <t>BURUNDI</t>
  </si>
  <si>
    <t>EKVATOR GİNESİ</t>
  </si>
  <si>
    <t>FAS</t>
  </si>
  <si>
    <t>FİLDİŞİ SAHİLİ</t>
  </si>
  <si>
    <t>GABON</t>
  </si>
  <si>
    <t>GAMBIYA</t>
  </si>
  <si>
    <t>GANA</t>
  </si>
  <si>
    <t>GINE</t>
  </si>
  <si>
    <t>GINE-BISSAU</t>
  </si>
  <si>
    <t>GÜNEY AFRİKA CUMHURİ</t>
  </si>
  <si>
    <t>GÜNEY SUDAN</t>
  </si>
  <si>
    <t>KAMERUN</t>
  </si>
  <si>
    <t>KENYA</t>
  </si>
  <si>
    <t>KOMOR ADALARI</t>
  </si>
  <si>
    <t>KONGO</t>
  </si>
  <si>
    <t>KONGO(DEM.CM)E.ZAİRE</t>
  </si>
  <si>
    <t>LİBERYA</t>
  </si>
  <si>
    <t>LİBYA</t>
  </si>
  <si>
    <t>MAURİTİUS</t>
  </si>
  <si>
    <t>MISIR</t>
  </si>
  <si>
    <t>MORİTANYA</t>
  </si>
  <si>
    <t>MOZAMBİK</t>
  </si>
  <si>
    <t>NAMİBYA</t>
  </si>
  <si>
    <t>NİJERYA</t>
  </si>
  <si>
    <t>RUANDA</t>
  </si>
  <si>
    <t>SENEGAL</t>
  </si>
  <si>
    <t>SEYŞEL ADALARI VE BA</t>
  </si>
  <si>
    <t>SIERRA LEONE</t>
  </si>
  <si>
    <t>SOMALI</t>
  </si>
  <si>
    <t>SUDAN</t>
  </si>
  <si>
    <t>TANZANYA(BİRLEŞ.CUM)</t>
  </si>
  <si>
    <t>TOGO</t>
  </si>
  <si>
    <t>UGANDA</t>
  </si>
  <si>
    <t>ZAMBIA</t>
  </si>
  <si>
    <t>Avrupa Birliği Ülkeleri</t>
  </si>
  <si>
    <t>ALMANYA</t>
  </si>
  <si>
    <t>AVUSTURYA</t>
  </si>
  <si>
    <t>BELÇİKA</t>
  </si>
  <si>
    <t>BULGARİSTAN</t>
  </si>
  <si>
    <t>DANİMARKA</t>
  </si>
  <si>
    <t>ESTONYA</t>
  </si>
  <si>
    <t>FRANSA</t>
  </si>
  <si>
    <t>FİNLANDİYA</t>
  </si>
  <si>
    <t>HIRVATİSTAN</t>
  </si>
  <si>
    <t>HOLLANDA</t>
  </si>
  <si>
    <t>LETONYA</t>
  </si>
  <si>
    <t>LİTVANYA</t>
  </si>
  <si>
    <t>MACARİSTAN</t>
  </si>
  <si>
    <t>MALTA</t>
  </si>
  <si>
    <t>POLONYA</t>
  </si>
  <si>
    <t>ROMANYA</t>
  </si>
  <si>
    <t>SLOVENYA</t>
  </si>
  <si>
    <t>YUNANİSTAN</t>
  </si>
  <si>
    <t>İRLANDA</t>
  </si>
  <si>
    <t>İSPANYA</t>
  </si>
  <si>
    <t>İSVEÇ</t>
  </si>
  <si>
    <t>İTALYA</t>
  </si>
  <si>
    <t>Bağımsız Devletler Topluluğu</t>
  </si>
  <si>
    <t>AZERBAYCAN-NAHÇİVAN</t>
  </si>
  <si>
    <t>BEYAZ RUSYA</t>
  </si>
  <si>
    <t>GÜRCİSTAN</t>
  </si>
  <si>
    <t>KAZAKİSTAN</t>
  </si>
  <si>
    <t>KIRGIZİSTAN</t>
  </si>
  <si>
    <t>MOLDAVYA</t>
  </si>
  <si>
    <t>RUSYA FEDERASYONU</t>
  </si>
  <si>
    <t>TACİKİSTAN</t>
  </si>
  <si>
    <t>TÜRKMENİSTAN</t>
  </si>
  <si>
    <t>UKRAYNA</t>
  </si>
  <si>
    <t>ÖZBEKİSTAN</t>
  </si>
  <si>
    <t>Diğer Amerikan Ülkeleri</t>
  </si>
  <si>
    <t>ANTIGUA VE BERMUDA</t>
  </si>
  <si>
    <t>BAHAMALAR</t>
  </si>
  <si>
    <t>BREZİLYA</t>
  </si>
  <si>
    <t>DOMINIK CUMHURIYETI</t>
  </si>
  <si>
    <t>GRENADA</t>
  </si>
  <si>
    <t>KÜBA</t>
  </si>
  <si>
    <t>PANAMA</t>
  </si>
  <si>
    <t>TRINIDAD VE TOBAGO</t>
  </si>
  <si>
    <t>VENEZUELLA</t>
  </si>
  <si>
    <t>ŞİLİ</t>
  </si>
  <si>
    <t>Diğer Asya Ülkeleri</t>
  </si>
  <si>
    <t>AFGANİSTAN</t>
  </si>
  <si>
    <t>HINDISTAN</t>
  </si>
  <si>
    <t>KAMBOÇYA</t>
  </si>
  <si>
    <t>MALDİV ADALARI</t>
  </si>
  <si>
    <t>MOGOLISTAN</t>
  </si>
  <si>
    <t>PAKISTAN</t>
  </si>
  <si>
    <t>SRI LANKA</t>
  </si>
  <si>
    <t>ÇİN HALK CUMHURİYETİ</t>
  </si>
  <si>
    <t>Diğer Avrupa Ülkeleri</t>
  </si>
  <si>
    <t>ARNAVUTLUK</t>
  </si>
  <si>
    <t>BOSNA-HERSEK</t>
  </si>
  <si>
    <t>BİRLEŞİK KRALLIK</t>
  </si>
  <si>
    <t>KARADAĞ</t>
  </si>
  <si>
    <t>KKTC</t>
  </si>
  <si>
    <t>KOSOVA</t>
  </si>
  <si>
    <t>KUZEY MAKEDONYA</t>
  </si>
  <si>
    <t>NORVEÇ</t>
  </si>
  <si>
    <t>SIRBİSTAN</t>
  </si>
  <si>
    <t>İSVİÇRE</t>
  </si>
  <si>
    <t>İZLANDA</t>
  </si>
  <si>
    <t>Kuzey Amerika Serbest Ticaret</t>
  </si>
  <si>
    <t>BİRLEŞİK DEVLETLER</t>
  </si>
  <si>
    <t>KANADA</t>
  </si>
  <si>
    <t>Okyanusya Ülkeleri</t>
  </si>
  <si>
    <t>AVUSTRALYA</t>
  </si>
  <si>
    <t>FİJİ</t>
  </si>
  <si>
    <t>YENI ZELANDA</t>
  </si>
  <si>
    <t>Ortadoğu Ülkeleri</t>
  </si>
  <si>
    <t>BAHREYN</t>
  </si>
  <si>
    <t>BİRLEŞİK ARAP EMİRLİKLERİ</t>
  </si>
  <si>
    <t>DUBAİ</t>
  </si>
  <si>
    <t>IRAK</t>
  </si>
  <si>
    <t>KATAR</t>
  </si>
  <si>
    <t>KUVEYT</t>
  </si>
  <si>
    <t>LÜBNAN</t>
  </si>
  <si>
    <t>SURİYE</t>
  </si>
  <si>
    <t>SUUDİ ARABİSTAN</t>
  </si>
  <si>
    <t>UMMAN</t>
  </si>
  <si>
    <t>YEMEN</t>
  </si>
  <si>
    <t>ÜRDÜN</t>
  </si>
  <si>
    <t>İRAN (İSLAM CUM.)</t>
  </si>
  <si>
    <t>İSRAİL</t>
  </si>
  <si>
    <t>İŞGAL ALT.FİLİSTİN T</t>
  </si>
  <si>
    <t>Serbest Bölgeler</t>
  </si>
  <si>
    <t>BURSA SERBEST BÖLG.</t>
  </si>
  <si>
    <t>GAZİANTEP SERB.BÖLG.</t>
  </si>
  <si>
    <t>Uzakdoğu Ülkeleri</t>
  </si>
  <si>
    <t>ENDONEZYA</t>
  </si>
  <si>
    <t>FILIPINLER</t>
  </si>
  <si>
    <t>GÜNEY KORE CUMHURİYE</t>
  </si>
  <si>
    <t>HONG KONG</t>
  </si>
  <si>
    <t>JAPONYA</t>
  </si>
  <si>
    <t>MALEZYA</t>
  </si>
  <si>
    <t>SINGAPUR</t>
  </si>
  <si>
    <t>TAYLAND</t>
  </si>
  <si>
    <t>Toplam</t>
  </si>
  <si>
    <t>ÜLKELER BAZINDA TÜRKİYE GENELİ SİYAH ZEYTİN İHRACAT RAPORU</t>
  </si>
  <si>
    <t>MİKTAR 
DEĞİŞİM 
(%)</t>
  </si>
  <si>
    <t>TUTAR 
DEĞİŞİM 
(%)</t>
  </si>
  <si>
    <t>01.10.2023 - 30.06.2024
MİKTAR 
(KG)</t>
  </si>
  <si>
    <t>01.10.2023 - 30.06.2024
TUTAR 
($)</t>
  </si>
  <si>
    <t>01.10.2024 - 30.06.2025
MİKTAR 
(KG)</t>
  </si>
  <si>
    <t>01.10.2024 - 30.06.2025
TUTAR 
($)</t>
  </si>
  <si>
    <t>Toplam Afrika Ülkeleri</t>
  </si>
  <si>
    <t>Toplam Avrupa Birliği Ülkeleri</t>
  </si>
  <si>
    <t>Toplam Bağımsız Devletler Topluluğu</t>
  </si>
  <si>
    <t>Toplam Diğer Amerikan Ülkeleri</t>
  </si>
  <si>
    <t>Toplam Diğer Asya Ülkeleri</t>
  </si>
  <si>
    <t>Toplam Diğer Avrupa Ülkeleri</t>
  </si>
  <si>
    <t>Toplam Kuzey Amerika Serbest Ticaret</t>
  </si>
  <si>
    <t>Toplam Okyanusya Ülkeleri</t>
  </si>
  <si>
    <t>Toplam Ortadoğu Ülkeleri</t>
  </si>
  <si>
    <t>Toplam Serbest Bölgeler</t>
  </si>
  <si>
    <t>Toplam Uzakdoğu Ülkeleri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</si>
</sst>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##0"/>
  </numFmts>
  <fonts count="21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8"/>
      <color theme="3"/>
      <name val="Aptos Display"/>
      <family val="2"/>
      <charset val="162"/>
      <scheme val="major"/>
    </font>
    <font>
      <b/>
      <sz val="15"/>
      <color theme="3"/>
      <name val="Aptos Narrow"/>
      <family val="2"/>
      <charset val="162"/>
      <scheme val="minor"/>
    </font>
    <font>
      <b/>
      <sz val="13"/>
      <color theme="3"/>
      <name val="Aptos Narrow"/>
      <family val="2"/>
      <charset val="162"/>
      <scheme val="minor"/>
    </font>
    <font>
      <b/>
      <sz val="11"/>
      <color theme="3"/>
      <name val="Aptos Narrow"/>
      <family val="2"/>
      <charset val="162"/>
      <scheme val="minor"/>
    </font>
    <font>
      <sz val="11"/>
      <color rgb="FF006100"/>
      <name val="Aptos Narrow"/>
      <family val="2"/>
      <charset val="162"/>
      <scheme val="minor"/>
    </font>
    <font>
      <sz val="11"/>
      <color rgb="FF9C0006"/>
      <name val="Aptos Narrow"/>
      <family val="2"/>
      <charset val="162"/>
      <scheme val="minor"/>
    </font>
    <font>
      <sz val="11"/>
      <color rgb="FF9C5700"/>
      <name val="Aptos Narrow"/>
      <family val="2"/>
      <charset val="162"/>
      <scheme val="minor"/>
    </font>
    <font>
      <sz val="11"/>
      <color rgb="FF3F3F76"/>
      <name val="Aptos Narrow"/>
      <family val="2"/>
      <charset val="162"/>
      <scheme val="minor"/>
    </font>
    <font>
      <b/>
      <sz val="11"/>
      <color rgb="FF3F3F3F"/>
      <name val="Aptos Narrow"/>
      <family val="2"/>
      <charset val="162"/>
      <scheme val="minor"/>
    </font>
    <font>
      <b/>
      <sz val="11"/>
      <color rgb="FFFA7D00"/>
      <name val="Aptos Narrow"/>
      <family val="2"/>
      <charset val="162"/>
      <scheme val="minor"/>
    </font>
    <font>
      <sz val="11"/>
      <color rgb="FFFA7D00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sz val="11"/>
      <color rgb="FFFF0000"/>
      <name val="Aptos Narrow"/>
      <family val="2"/>
      <charset val="162"/>
      <scheme val="minor"/>
    </font>
    <font>
      <i/>
      <sz val="11"/>
      <color rgb="FF7F7F7F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sz val="10"/>
      <color indexed="12"/>
      <name val="Arial"/>
    </font>
    <font>
      <sz val="10"/>
      <color indexed="8"/>
      <name val="Arial"/>
    </font>
    <font>
      <b/>
      <sz val="10"/>
      <color indexed="8"/>
      <name val="Arial"/>
      <family val="2"/>
      <charset val="16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CFFE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7">
    <xf numFmtId="0" fontId="0" fillId="0" borderId="0" xfId="0"/>
    <xf numFmtId="3" fontId="20" fillId="0" borderId="10" xfId="0" applyNumberFormat="1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left" vertical="center" wrapText="1"/>
    </xf>
    <xf numFmtId="3" fontId="20" fillId="0" borderId="10" xfId="0" applyNumberFormat="1" applyFont="1" applyBorder="1" applyAlignment="1">
      <alignment horizontal="right" vertical="center" wrapText="1"/>
    </xf>
    <xf numFmtId="0" fontId="19" fillId="33" borderId="10" xfId="0" applyNumberFormat="1" applyFont="1" applyFill="1" applyBorder="1" applyAlignment="1" applyProtection="1">
      <alignment horizontal="left" vertical="center"/>
    </xf>
    <xf numFmtId="3" fontId="19" fillId="33" borderId="10" xfId="0" applyNumberFormat="1" applyFont="1" applyFill="1" applyBorder="1" applyAlignment="1" applyProtection="1">
      <alignment horizontal="right" vertical="center"/>
    </xf>
    <xf numFmtId="169" fontId="19" fillId="33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left" vertical="center"/>
    </xf>
    <xf numFmtId="3" fontId="19" fillId="0" borderId="10" xfId="0" applyNumberFormat="1" applyFont="1" applyFill="1" applyBorder="1" applyAlignment="1" applyProtection="1">
      <alignment horizontal="right" vertical="center"/>
    </xf>
    <xf numFmtId="169" fontId="19" fillId="0" borderId="10" xfId="0" applyNumberFormat="1" applyFont="1" applyFill="1" applyBorder="1" applyAlignment="1" applyProtection="1">
      <alignment horizontal="right" vertical="center"/>
    </xf>
    <xf numFmtId="3" fontId="20" fillId="34" borderId="10" xfId="0" applyNumberFormat="1" applyFont="1" applyFill="1" applyBorder="1" applyAlignment="1">
      <alignment horizontal="right" vertical="center"/>
    </xf>
    <xf numFmtId="3" fontId="20" fillId="34" borderId="10" xfId="0" applyNumberFormat="1" applyFont="1" applyFill="1" applyBorder="1" applyAlignment="1" applyProtection="1">
      <alignment horizontal="left" vertical="center"/>
    </xf>
    <xf numFmtId="0" fontId="20" fillId="34" borderId="10" xfId="0" applyNumberFormat="1" applyFont="1" applyFill="1" applyBorder="1" applyAlignment="1" applyProtection="1">
      <alignment horizontal="left" vertical="center"/>
    </xf>
    <xf numFmtId="3" fontId="20" fillId="34" borderId="10" xfId="0" applyNumberFormat="1" applyFont="1" applyFill="1" applyBorder="1" applyAlignment="1" applyProtection="1">
      <alignment horizontal="right" vertical="center"/>
    </xf>
    <xf numFmtId="0" fontId="20" fillId="35" borderId="10" xfId="0" applyNumberFormat="1" applyFont="1" applyFill="1" applyBorder="1" applyAlignment="1" applyProtection="1">
      <alignment horizontal="right" vertical="center" wrapText="1"/>
    </xf>
    <xf numFmtId="3" fontId="20" fillId="35" borderId="10" xfId="0" applyNumberFormat="1" applyFont="1" applyFill="1" applyBorder="1" applyAlignment="1" applyProtection="1">
      <alignment horizontal="right" vertical="center" wrapText="1"/>
    </xf>
    <xf numFmtId="169" fontId="20" fillId="35" borderId="10" xfId="0" applyNumberFormat="1" applyFont="1" applyFill="1" applyBorder="1" applyAlignment="1" applyProtection="1">
      <alignment horizontal="right" vertical="center" wrapText="1"/>
    </xf>
  </cellXfs>
  <cellStyles count="43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Hyperlink" xfId="42" xr:uid="{01B92039-20D6-4187-8F5D-0D2367E73B05}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LK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LK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AFC32-AEB1-4DD7-A9A1-730C50F990FB}">
  <dimension ref="A1:H142"/>
  <sheetViews>
    <sheetView tabSelected="1" zoomScaleNormal="100" workbookViewId="0">
      <selection activeCell="P114" sqref="P114"/>
    </sheetView>
  </sheetViews>
  <sheetFormatPr defaultRowHeight="15" outlineLevelRow="2" x14ac:dyDescent="0.25"/>
  <cols>
    <col min="1" max="1" width="37.28515625" bestFit="1" customWidth="1"/>
    <col min="2" max="2" width="27.42578125" bestFit="1" customWidth="1"/>
    <col min="3" max="3" width="12.5703125" bestFit="1" customWidth="1"/>
    <col min="4" max="4" width="13.85546875" bestFit="1" customWidth="1"/>
    <col min="5" max="5" width="12.5703125" bestFit="1" customWidth="1"/>
    <col min="6" max="6" width="13.85546875" bestFit="1" customWidth="1"/>
    <col min="7" max="7" width="10.140625" bestFit="1" customWidth="1"/>
    <col min="8" max="8" width="10.85546875" bestFit="1" customWidth="1"/>
  </cols>
  <sheetData>
    <row r="1" spans="1:8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142</v>
      </c>
      <c r="B2" s="1"/>
      <c r="C2" s="1"/>
      <c r="D2" s="1"/>
      <c r="E2" s="1"/>
      <c r="F2" s="1"/>
      <c r="G2" s="1"/>
      <c r="H2" s="1"/>
    </row>
    <row r="3" spans="1:8" ht="51" x14ac:dyDescent="0.25">
      <c r="A3" s="2" t="s">
        <v>1</v>
      </c>
      <c r="B3" s="2" t="s">
        <v>2</v>
      </c>
      <c r="C3" s="3" t="s">
        <v>145</v>
      </c>
      <c r="D3" s="3" t="s">
        <v>146</v>
      </c>
      <c r="E3" s="3" t="s">
        <v>147</v>
      </c>
      <c r="F3" s="3" t="s">
        <v>148</v>
      </c>
      <c r="G3" s="3" t="s">
        <v>143</v>
      </c>
      <c r="H3" s="3" t="s">
        <v>144</v>
      </c>
    </row>
    <row r="4" spans="1:8" outlineLevel="2" x14ac:dyDescent="0.25">
      <c r="A4" s="4" t="s">
        <v>3</v>
      </c>
      <c r="B4" s="4" t="s">
        <v>4</v>
      </c>
      <c r="C4" s="5">
        <v>569</v>
      </c>
      <c r="D4" s="5">
        <v>1868.41</v>
      </c>
      <c r="E4" s="5">
        <v>492</v>
      </c>
      <c r="F4" s="5">
        <v>5312.49</v>
      </c>
      <c r="G4" s="6">
        <v>-13.532513181019333</v>
      </c>
      <c r="H4" s="6">
        <v>184.33213266895382</v>
      </c>
    </row>
    <row r="5" spans="1:8" outlineLevel="2" x14ac:dyDescent="0.25">
      <c r="A5" s="7" t="s">
        <v>3</v>
      </c>
      <c r="B5" s="7" t="s">
        <v>5</v>
      </c>
      <c r="C5" s="8">
        <v>1230.76</v>
      </c>
      <c r="D5" s="8">
        <v>1886.72</v>
      </c>
      <c r="E5" s="8">
        <v>150</v>
      </c>
      <c r="F5" s="8">
        <v>1139.07</v>
      </c>
      <c r="G5" s="9">
        <v>-87.812408593064447</v>
      </c>
      <c r="H5" s="9">
        <v>-39.626971675712355</v>
      </c>
    </row>
    <row r="6" spans="1:8" outlineLevel="2" x14ac:dyDescent="0.25">
      <c r="A6" s="4" t="s">
        <v>3</v>
      </c>
      <c r="B6" s="4" t="s">
        <v>6</v>
      </c>
      <c r="C6" s="5">
        <v>465</v>
      </c>
      <c r="D6" s="5">
        <v>2321.7800000000002</v>
      </c>
      <c r="E6" s="5">
        <v>1661.5</v>
      </c>
      <c r="F6" s="5">
        <v>3982.72</v>
      </c>
      <c r="G6" s="6">
        <v>257.31182795698925</v>
      </c>
      <c r="H6" s="6">
        <v>71.537354960418284</v>
      </c>
    </row>
    <row r="7" spans="1:8" outlineLevel="2" x14ac:dyDescent="0.25">
      <c r="A7" s="7" t="s">
        <v>3</v>
      </c>
      <c r="B7" s="7" t="s">
        <v>7</v>
      </c>
      <c r="C7" s="8"/>
      <c r="D7" s="8"/>
      <c r="E7" s="8">
        <v>540</v>
      </c>
      <c r="F7" s="8">
        <v>4032</v>
      </c>
      <c r="G7" s="9">
        <v>0</v>
      </c>
      <c r="H7" s="9">
        <v>0</v>
      </c>
    </row>
    <row r="8" spans="1:8" outlineLevel="2" x14ac:dyDescent="0.25">
      <c r="A8" s="4" t="s">
        <v>3</v>
      </c>
      <c r="B8" s="4" t="s">
        <v>8</v>
      </c>
      <c r="C8" s="5">
        <v>6409</v>
      </c>
      <c r="D8" s="5">
        <v>9635.39</v>
      </c>
      <c r="E8" s="5">
        <v>18673</v>
      </c>
      <c r="F8" s="5">
        <v>31245.82</v>
      </c>
      <c r="G8" s="6">
        <v>191.35590575752849</v>
      </c>
      <c r="H8" s="6">
        <v>224.28184017460634</v>
      </c>
    </row>
    <row r="9" spans="1:8" outlineLevel="2" x14ac:dyDescent="0.25">
      <c r="A9" s="7" t="s">
        <v>3</v>
      </c>
      <c r="B9" s="7" t="s">
        <v>9</v>
      </c>
      <c r="C9" s="8">
        <v>1310.6400000000001</v>
      </c>
      <c r="D9" s="8">
        <v>7905.79</v>
      </c>
      <c r="E9" s="8">
        <v>5885.71</v>
      </c>
      <c r="F9" s="8">
        <v>24203.42</v>
      </c>
      <c r="G9" s="9">
        <v>349.07144601110906</v>
      </c>
      <c r="H9" s="9">
        <v>206.14802568750241</v>
      </c>
    </row>
    <row r="10" spans="1:8" outlineLevel="2" x14ac:dyDescent="0.25">
      <c r="A10" s="4" t="s">
        <v>3</v>
      </c>
      <c r="B10" s="4" t="s">
        <v>10</v>
      </c>
      <c r="C10" s="5">
        <v>40</v>
      </c>
      <c r="D10" s="5">
        <v>334.18</v>
      </c>
      <c r="E10" s="5">
        <v>808</v>
      </c>
      <c r="F10" s="5">
        <v>2282.75</v>
      </c>
      <c r="G10" s="6">
        <v>1920</v>
      </c>
      <c r="H10" s="6">
        <v>583.08995152313128</v>
      </c>
    </row>
    <row r="11" spans="1:8" outlineLevel="2" x14ac:dyDescent="0.25">
      <c r="A11" s="7" t="s">
        <v>3</v>
      </c>
      <c r="B11" s="7" t="s">
        <v>11</v>
      </c>
      <c r="C11" s="8">
        <v>1390.46</v>
      </c>
      <c r="D11" s="8">
        <v>6944.01</v>
      </c>
      <c r="E11" s="8">
        <v>1674.37</v>
      </c>
      <c r="F11" s="8">
        <v>7159.3</v>
      </c>
      <c r="G11" s="9">
        <v>20.418422680264076</v>
      </c>
      <c r="H11" s="9">
        <v>3.1003699591446434</v>
      </c>
    </row>
    <row r="12" spans="1:8" outlineLevel="2" x14ac:dyDescent="0.25">
      <c r="A12" s="4" t="s">
        <v>3</v>
      </c>
      <c r="B12" s="4" t="s">
        <v>12</v>
      </c>
      <c r="C12" s="5">
        <v>2117.5</v>
      </c>
      <c r="D12" s="5">
        <v>17141.34</v>
      </c>
      <c r="E12" s="5">
        <v>4521.79</v>
      </c>
      <c r="F12" s="5">
        <v>27243.24</v>
      </c>
      <c r="G12" s="6">
        <v>113.54380165289257</v>
      </c>
      <c r="H12" s="6">
        <v>58.932965567452726</v>
      </c>
    </row>
    <row r="13" spans="1:8" outlineLevel="2" x14ac:dyDescent="0.25">
      <c r="A13" s="7" t="s">
        <v>3</v>
      </c>
      <c r="B13" s="7" t="s">
        <v>13</v>
      </c>
      <c r="C13" s="8">
        <v>300</v>
      </c>
      <c r="D13" s="8">
        <v>1348.64</v>
      </c>
      <c r="E13" s="8"/>
      <c r="F13" s="8"/>
      <c r="G13" s="9">
        <v>-100</v>
      </c>
      <c r="H13" s="9">
        <v>-99.999999999999986</v>
      </c>
    </row>
    <row r="14" spans="1:8" outlineLevel="2" x14ac:dyDescent="0.25">
      <c r="A14" s="4" t="s">
        <v>3</v>
      </c>
      <c r="B14" s="4" t="s">
        <v>14</v>
      </c>
      <c r="C14" s="5">
        <v>6093.83</v>
      </c>
      <c r="D14" s="5">
        <v>17850.54</v>
      </c>
      <c r="E14" s="5">
        <v>6568.78</v>
      </c>
      <c r="F14" s="5">
        <v>21473.11</v>
      </c>
      <c r="G14" s="6">
        <v>7.7939489614905542</v>
      </c>
      <c r="H14" s="6">
        <v>20.293895870937238</v>
      </c>
    </row>
    <row r="15" spans="1:8" outlineLevel="2" x14ac:dyDescent="0.25">
      <c r="A15" s="7" t="s">
        <v>3</v>
      </c>
      <c r="B15" s="7" t="s">
        <v>15</v>
      </c>
      <c r="C15" s="8">
        <v>2798</v>
      </c>
      <c r="D15" s="8">
        <v>13572.1</v>
      </c>
      <c r="E15" s="8">
        <v>600</v>
      </c>
      <c r="F15" s="8">
        <v>1936.68</v>
      </c>
      <c r="G15" s="9">
        <v>-78.556111508220155</v>
      </c>
      <c r="H15" s="9">
        <v>-85.730432283876482</v>
      </c>
    </row>
    <row r="16" spans="1:8" outlineLevel="2" x14ac:dyDescent="0.25">
      <c r="A16" s="4" t="s">
        <v>3</v>
      </c>
      <c r="B16" s="4" t="s">
        <v>16</v>
      </c>
      <c r="C16" s="5">
        <v>1086.79</v>
      </c>
      <c r="D16" s="5">
        <v>2542.7600000000002</v>
      </c>
      <c r="E16" s="5">
        <v>1565</v>
      </c>
      <c r="F16" s="5">
        <v>2680.16</v>
      </c>
      <c r="G16" s="6">
        <v>44.002061115762935</v>
      </c>
      <c r="H16" s="6">
        <v>5.4035772153093342</v>
      </c>
    </row>
    <row r="17" spans="1:8" outlineLevel="2" x14ac:dyDescent="0.25">
      <c r="A17" s="7" t="s">
        <v>3</v>
      </c>
      <c r="B17" s="7" t="s">
        <v>17</v>
      </c>
      <c r="C17" s="8">
        <v>1269</v>
      </c>
      <c r="D17" s="8">
        <v>6229.11</v>
      </c>
      <c r="E17" s="8">
        <v>3420.95</v>
      </c>
      <c r="F17" s="8">
        <v>24184.71</v>
      </c>
      <c r="G17" s="9">
        <v>169.57840819542946</v>
      </c>
      <c r="H17" s="9">
        <v>288.2530570177762</v>
      </c>
    </row>
    <row r="18" spans="1:8" outlineLevel="2" x14ac:dyDescent="0.25">
      <c r="A18" s="4" t="s">
        <v>3</v>
      </c>
      <c r="B18" s="4" t="s">
        <v>18</v>
      </c>
      <c r="C18" s="5">
        <v>433.33</v>
      </c>
      <c r="D18" s="5">
        <v>1171.43</v>
      </c>
      <c r="E18" s="5"/>
      <c r="F18" s="5"/>
      <c r="G18" s="6">
        <v>-100</v>
      </c>
      <c r="H18" s="6">
        <v>-100</v>
      </c>
    </row>
    <row r="19" spans="1:8" outlineLevel="2" x14ac:dyDescent="0.25">
      <c r="A19" s="7" t="s">
        <v>3</v>
      </c>
      <c r="B19" s="7" t="s">
        <v>19</v>
      </c>
      <c r="C19" s="8">
        <v>29000</v>
      </c>
      <c r="D19" s="8">
        <v>145475.5</v>
      </c>
      <c r="E19" s="8">
        <v>858.07</v>
      </c>
      <c r="F19" s="8">
        <v>4138.04</v>
      </c>
      <c r="G19" s="9">
        <v>-97.041137931034484</v>
      </c>
      <c r="H19" s="9">
        <v>-97.155507284731797</v>
      </c>
    </row>
    <row r="20" spans="1:8" outlineLevel="2" x14ac:dyDescent="0.25">
      <c r="A20" s="4" t="s">
        <v>3</v>
      </c>
      <c r="B20" s="4" t="s">
        <v>20</v>
      </c>
      <c r="C20" s="5">
        <v>1689.05</v>
      </c>
      <c r="D20" s="5">
        <v>6943.25</v>
      </c>
      <c r="E20" s="5">
        <v>569</v>
      </c>
      <c r="F20" s="5">
        <v>3922.73</v>
      </c>
      <c r="G20" s="6">
        <v>-66.312424143749453</v>
      </c>
      <c r="H20" s="6">
        <v>-43.502970510927881</v>
      </c>
    </row>
    <row r="21" spans="1:8" outlineLevel="2" x14ac:dyDescent="0.25">
      <c r="A21" s="7" t="s">
        <v>3</v>
      </c>
      <c r="B21" s="7" t="s">
        <v>21</v>
      </c>
      <c r="C21" s="8">
        <v>10165</v>
      </c>
      <c r="D21" s="8">
        <v>25108.560000000001</v>
      </c>
      <c r="E21" s="8">
        <v>21469.599999999999</v>
      </c>
      <c r="F21" s="8">
        <v>57323.83</v>
      </c>
      <c r="G21" s="9">
        <v>111.21101819970485</v>
      </c>
      <c r="H21" s="9">
        <v>128.303933001335</v>
      </c>
    </row>
    <row r="22" spans="1:8" outlineLevel="2" x14ac:dyDescent="0.25">
      <c r="A22" s="4" t="s">
        <v>3</v>
      </c>
      <c r="B22" s="4" t="s">
        <v>22</v>
      </c>
      <c r="C22" s="5">
        <v>428523.37</v>
      </c>
      <c r="D22" s="5">
        <v>958340.08</v>
      </c>
      <c r="E22" s="5">
        <v>573400.75</v>
      </c>
      <c r="F22" s="5">
        <v>1398322.74</v>
      </c>
      <c r="G22" s="6">
        <v>33.808513173972287</v>
      </c>
      <c r="H22" s="6">
        <v>45.910910874143973</v>
      </c>
    </row>
    <row r="23" spans="1:8" outlineLevel="2" x14ac:dyDescent="0.25">
      <c r="A23" s="7" t="s">
        <v>3</v>
      </c>
      <c r="B23" s="7" t="s">
        <v>23</v>
      </c>
      <c r="C23" s="8">
        <v>3302.4</v>
      </c>
      <c r="D23" s="8">
        <v>3696</v>
      </c>
      <c r="E23" s="8"/>
      <c r="F23" s="8"/>
      <c r="G23" s="9">
        <v>-100</v>
      </c>
      <c r="H23" s="9">
        <v>-100</v>
      </c>
    </row>
    <row r="24" spans="1:8" outlineLevel="2" x14ac:dyDescent="0.25">
      <c r="A24" s="4" t="s">
        <v>3</v>
      </c>
      <c r="B24" s="4" t="s">
        <v>24</v>
      </c>
      <c r="C24" s="5"/>
      <c r="D24" s="5"/>
      <c r="E24" s="5">
        <v>34766</v>
      </c>
      <c r="F24" s="5">
        <v>72660.759999999995</v>
      </c>
      <c r="G24" s="6">
        <v>0</v>
      </c>
      <c r="H24" s="6">
        <v>0</v>
      </c>
    </row>
    <row r="25" spans="1:8" outlineLevel="2" x14ac:dyDescent="0.25">
      <c r="A25" s="7" t="s">
        <v>3</v>
      </c>
      <c r="B25" s="7" t="s">
        <v>25</v>
      </c>
      <c r="C25" s="8">
        <v>1510.99</v>
      </c>
      <c r="D25" s="8">
        <v>7206.57</v>
      </c>
      <c r="E25" s="8"/>
      <c r="F25" s="8"/>
      <c r="G25" s="9">
        <v>-100</v>
      </c>
      <c r="H25" s="9">
        <v>-100</v>
      </c>
    </row>
    <row r="26" spans="1:8" outlineLevel="2" x14ac:dyDescent="0.25">
      <c r="A26" s="4" t="s">
        <v>3</v>
      </c>
      <c r="B26" s="4" t="s">
        <v>26</v>
      </c>
      <c r="C26" s="5"/>
      <c r="D26" s="5"/>
      <c r="E26" s="5">
        <v>64</v>
      </c>
      <c r="F26" s="5">
        <v>544</v>
      </c>
      <c r="G26" s="6">
        <v>0</v>
      </c>
      <c r="H26" s="6">
        <v>0</v>
      </c>
    </row>
    <row r="27" spans="1:8" outlineLevel="2" x14ac:dyDescent="0.25">
      <c r="A27" s="7" t="s">
        <v>3</v>
      </c>
      <c r="B27" s="7" t="s">
        <v>27</v>
      </c>
      <c r="C27" s="8">
        <v>1280</v>
      </c>
      <c r="D27" s="8">
        <v>4061.11</v>
      </c>
      <c r="E27" s="8"/>
      <c r="F27" s="8"/>
      <c r="G27" s="9">
        <v>-100</v>
      </c>
      <c r="H27" s="9">
        <v>-100</v>
      </c>
    </row>
    <row r="28" spans="1:8" outlineLevel="2" x14ac:dyDescent="0.25">
      <c r="A28" s="4" t="s">
        <v>3</v>
      </c>
      <c r="B28" s="4" t="s">
        <v>28</v>
      </c>
      <c r="C28" s="5">
        <v>1055.3</v>
      </c>
      <c r="D28" s="5">
        <v>4752.67</v>
      </c>
      <c r="E28" s="5">
        <v>6610.74</v>
      </c>
      <c r="F28" s="5">
        <v>14323.61</v>
      </c>
      <c r="G28" s="6">
        <v>526.43229413436939</v>
      </c>
      <c r="H28" s="6">
        <v>201.38027677074149</v>
      </c>
    </row>
    <row r="29" spans="1:8" outlineLevel="2" x14ac:dyDescent="0.25">
      <c r="A29" s="7" t="s">
        <v>3</v>
      </c>
      <c r="B29" s="7" t="s">
        <v>29</v>
      </c>
      <c r="C29" s="8">
        <v>96.04</v>
      </c>
      <c r="D29" s="8">
        <v>2635</v>
      </c>
      <c r="E29" s="8"/>
      <c r="F29" s="8"/>
      <c r="G29" s="9">
        <v>-100</v>
      </c>
      <c r="H29" s="9">
        <v>-100</v>
      </c>
    </row>
    <row r="30" spans="1:8" outlineLevel="2" x14ac:dyDescent="0.25">
      <c r="A30" s="4" t="s">
        <v>3</v>
      </c>
      <c r="B30" s="4" t="s">
        <v>30</v>
      </c>
      <c r="C30" s="5">
        <v>1137.01</v>
      </c>
      <c r="D30" s="5">
        <v>3716.01</v>
      </c>
      <c r="E30" s="5">
        <v>453.91</v>
      </c>
      <c r="F30" s="5">
        <v>2329.7199999999998</v>
      </c>
      <c r="G30" s="6">
        <v>-60.078627276804944</v>
      </c>
      <c r="H30" s="6">
        <v>-37.305873773213747</v>
      </c>
    </row>
    <row r="31" spans="1:8" outlineLevel="2" x14ac:dyDescent="0.25">
      <c r="A31" s="7" t="s">
        <v>3</v>
      </c>
      <c r="B31" s="7" t="s">
        <v>31</v>
      </c>
      <c r="C31" s="8"/>
      <c r="D31" s="8"/>
      <c r="E31" s="8">
        <v>770.4</v>
      </c>
      <c r="F31" s="8">
        <v>3905.83</v>
      </c>
      <c r="G31" s="9">
        <v>0</v>
      </c>
      <c r="H31" s="9">
        <v>0</v>
      </c>
    </row>
    <row r="32" spans="1:8" outlineLevel="2" x14ac:dyDescent="0.25">
      <c r="A32" s="4" t="s">
        <v>3</v>
      </c>
      <c r="B32" s="4" t="s">
        <v>32</v>
      </c>
      <c r="C32" s="5">
        <v>963.42</v>
      </c>
      <c r="D32" s="5">
        <v>2027.69</v>
      </c>
      <c r="E32" s="5">
        <v>1090.3800000000001</v>
      </c>
      <c r="F32" s="5">
        <v>3392.88</v>
      </c>
      <c r="G32" s="6">
        <v>13.178053185526577</v>
      </c>
      <c r="H32" s="6">
        <v>67.327352800477385</v>
      </c>
    </row>
    <row r="33" spans="1:8" outlineLevel="2" x14ac:dyDescent="0.25">
      <c r="A33" s="7" t="s">
        <v>3</v>
      </c>
      <c r="B33" s="7" t="s">
        <v>33</v>
      </c>
      <c r="C33" s="8">
        <v>13689.56</v>
      </c>
      <c r="D33" s="8">
        <v>44688.32</v>
      </c>
      <c r="E33" s="8">
        <v>9796.27</v>
      </c>
      <c r="F33" s="8">
        <v>44553.57</v>
      </c>
      <c r="G33" s="9">
        <v>-28.439847591887535</v>
      </c>
      <c r="H33" s="9">
        <v>-0.30153292851465441</v>
      </c>
    </row>
    <row r="34" spans="1:8" outlineLevel="2" x14ac:dyDescent="0.25">
      <c r="A34" s="4" t="s">
        <v>3</v>
      </c>
      <c r="B34" s="4" t="s">
        <v>34</v>
      </c>
      <c r="C34" s="5">
        <v>537.6</v>
      </c>
      <c r="D34" s="5">
        <v>1836.96</v>
      </c>
      <c r="E34" s="5">
        <v>1000</v>
      </c>
      <c r="F34" s="5">
        <v>3907.31</v>
      </c>
      <c r="G34" s="6">
        <v>86.011904761904759</v>
      </c>
      <c r="H34" s="6">
        <v>112.70523038062886</v>
      </c>
    </row>
    <row r="35" spans="1:8" outlineLevel="2" x14ac:dyDescent="0.25">
      <c r="A35" s="7" t="s">
        <v>3</v>
      </c>
      <c r="B35" s="7" t="s">
        <v>35</v>
      </c>
      <c r="C35" s="8">
        <v>2391.58</v>
      </c>
      <c r="D35" s="8">
        <v>9575.4699999999993</v>
      </c>
      <c r="E35" s="8">
        <v>13242.03</v>
      </c>
      <c r="F35" s="8">
        <v>45554.61</v>
      </c>
      <c r="G35" s="9">
        <v>453.69379238829561</v>
      </c>
      <c r="H35" s="9">
        <v>375.74280949133572</v>
      </c>
    </row>
    <row r="36" spans="1:8" outlineLevel="2" x14ac:dyDescent="0.25">
      <c r="A36" s="4" t="s">
        <v>3</v>
      </c>
      <c r="B36" s="4" t="s">
        <v>36</v>
      </c>
      <c r="C36" s="5"/>
      <c r="D36" s="5"/>
      <c r="E36" s="5">
        <v>540</v>
      </c>
      <c r="F36" s="5">
        <v>2185.48</v>
      </c>
      <c r="G36" s="6">
        <v>0</v>
      </c>
      <c r="H36" s="6">
        <v>0</v>
      </c>
    </row>
    <row r="37" spans="1:8" outlineLevel="2" x14ac:dyDescent="0.25">
      <c r="A37" s="7" t="s">
        <v>3</v>
      </c>
      <c r="B37" s="7" t="s">
        <v>37</v>
      </c>
      <c r="C37" s="8">
        <v>1600</v>
      </c>
      <c r="D37" s="8">
        <v>9643.8700000000008</v>
      </c>
      <c r="E37" s="8"/>
      <c r="F37" s="8"/>
      <c r="G37" s="9">
        <v>-100</v>
      </c>
      <c r="H37" s="9">
        <v>-100</v>
      </c>
    </row>
    <row r="38" spans="1:8" outlineLevel="2" x14ac:dyDescent="0.25">
      <c r="A38" s="4" t="s">
        <v>3</v>
      </c>
      <c r="B38" s="4" t="s">
        <v>38</v>
      </c>
      <c r="C38" s="5"/>
      <c r="D38" s="5"/>
      <c r="E38" s="5">
        <v>150</v>
      </c>
      <c r="F38" s="5">
        <v>2013.82</v>
      </c>
      <c r="G38" s="6">
        <v>0</v>
      </c>
      <c r="H38" s="6">
        <v>0</v>
      </c>
    </row>
    <row r="39" spans="1:8" outlineLevel="1" x14ac:dyDescent="0.25">
      <c r="A39" s="11" t="s">
        <v>149</v>
      </c>
      <c r="B39" s="12"/>
      <c r="C39" s="13">
        <f>SUBTOTAL(9,C4:C38)</f>
        <v>522454.62999999995</v>
      </c>
      <c r="D39" s="13">
        <f>SUBTOTAL(9,D4:D38)</f>
        <v>1320459.26</v>
      </c>
      <c r="E39" s="13">
        <f>SUBTOTAL(9,E4:E38)</f>
        <v>711342.25000000012</v>
      </c>
      <c r="F39" s="13">
        <f>SUBTOTAL(9,F4:F38)</f>
        <v>1815954.4000000004</v>
      </c>
      <c r="G39" s="10">
        <f>(E39/C39-1)*100</f>
        <v>36.153880002939246</v>
      </c>
      <c r="H39" s="10">
        <f>(F39/D39-1)*100</f>
        <v>37.52445493850378</v>
      </c>
    </row>
    <row r="40" spans="1:8" outlineLevel="2" x14ac:dyDescent="0.25">
      <c r="A40" s="7" t="s">
        <v>39</v>
      </c>
      <c r="B40" s="7" t="s">
        <v>40</v>
      </c>
      <c r="C40" s="8">
        <v>8134300.1600000001</v>
      </c>
      <c r="D40" s="8">
        <v>32603676.18</v>
      </c>
      <c r="E40" s="8">
        <v>9076561.4100000001</v>
      </c>
      <c r="F40" s="8">
        <v>38603879.340000004</v>
      </c>
      <c r="G40" s="9">
        <v>11.583802312011068</v>
      </c>
      <c r="H40" s="9">
        <v>18.403455876796784</v>
      </c>
    </row>
    <row r="41" spans="1:8" outlineLevel="2" x14ac:dyDescent="0.25">
      <c r="A41" s="4" t="s">
        <v>39</v>
      </c>
      <c r="B41" s="4" t="s">
        <v>41</v>
      </c>
      <c r="C41" s="5">
        <v>346262.99</v>
      </c>
      <c r="D41" s="5">
        <v>1439808.93</v>
      </c>
      <c r="E41" s="5">
        <v>374626.44</v>
      </c>
      <c r="F41" s="5">
        <v>1667276.61</v>
      </c>
      <c r="G41" s="6">
        <v>8.1913028013764944</v>
      </c>
      <c r="H41" s="6">
        <v>15.798462925216068</v>
      </c>
    </row>
    <row r="42" spans="1:8" outlineLevel="2" x14ac:dyDescent="0.25">
      <c r="A42" s="7" t="s">
        <v>39</v>
      </c>
      <c r="B42" s="7" t="s">
        <v>42</v>
      </c>
      <c r="C42" s="8">
        <v>351660.79</v>
      </c>
      <c r="D42" s="8">
        <v>1523582.26</v>
      </c>
      <c r="E42" s="8">
        <v>357831.85</v>
      </c>
      <c r="F42" s="8">
        <v>1487249.57</v>
      </c>
      <c r="G42" s="9">
        <v>1.7548331163107489</v>
      </c>
      <c r="H42" s="9">
        <v>-2.3846884381549533</v>
      </c>
    </row>
    <row r="43" spans="1:8" outlineLevel="2" x14ac:dyDescent="0.25">
      <c r="A43" s="4" t="s">
        <v>39</v>
      </c>
      <c r="B43" s="4" t="s">
        <v>43</v>
      </c>
      <c r="C43" s="5">
        <v>4442116.93</v>
      </c>
      <c r="D43" s="5">
        <v>8640576.3100000005</v>
      </c>
      <c r="E43" s="5">
        <v>4544990.24</v>
      </c>
      <c r="F43" s="5">
        <v>8629828.8399999999</v>
      </c>
      <c r="G43" s="6">
        <v>2.3158622706494252</v>
      </c>
      <c r="H43" s="6">
        <v>-0.12438371717824305</v>
      </c>
    </row>
    <row r="44" spans="1:8" outlineLevel="2" x14ac:dyDescent="0.25">
      <c r="A44" s="7" t="s">
        <v>39</v>
      </c>
      <c r="B44" s="7" t="s">
        <v>44</v>
      </c>
      <c r="C44" s="8">
        <v>166470.12</v>
      </c>
      <c r="D44" s="8">
        <v>691513.63</v>
      </c>
      <c r="E44" s="8">
        <v>172512.32</v>
      </c>
      <c r="F44" s="8">
        <v>797121.09</v>
      </c>
      <c r="G44" s="9">
        <v>3.6296003150595504</v>
      </c>
      <c r="H44" s="9">
        <v>15.271927467286503</v>
      </c>
    </row>
    <row r="45" spans="1:8" outlineLevel="2" x14ac:dyDescent="0.25">
      <c r="A45" s="4" t="s">
        <v>39</v>
      </c>
      <c r="B45" s="4" t="s">
        <v>45</v>
      </c>
      <c r="C45" s="5">
        <v>403.25</v>
      </c>
      <c r="D45" s="5">
        <v>2239.41</v>
      </c>
      <c r="E45" s="5">
        <v>40</v>
      </c>
      <c r="F45" s="5">
        <v>171.41</v>
      </c>
      <c r="G45" s="6">
        <v>-90.080595164290145</v>
      </c>
      <c r="H45" s="6">
        <v>-92.345751782835663</v>
      </c>
    </row>
    <row r="46" spans="1:8" outlineLevel="2" x14ac:dyDescent="0.25">
      <c r="A46" s="7" t="s">
        <v>39</v>
      </c>
      <c r="B46" s="7" t="s">
        <v>46</v>
      </c>
      <c r="C46" s="8">
        <v>583435.89</v>
      </c>
      <c r="D46" s="8">
        <v>2590181.23</v>
      </c>
      <c r="E46" s="8">
        <v>560898.69999999995</v>
      </c>
      <c r="F46" s="8">
        <v>2585630.52</v>
      </c>
      <c r="G46" s="9">
        <v>-3.8628391544442113</v>
      </c>
      <c r="H46" s="9">
        <v>-0.17569079519582353</v>
      </c>
    </row>
    <row r="47" spans="1:8" outlineLevel="2" x14ac:dyDescent="0.25">
      <c r="A47" s="4" t="s">
        <v>39</v>
      </c>
      <c r="B47" s="4" t="s">
        <v>47</v>
      </c>
      <c r="C47" s="5">
        <v>16972.439999999999</v>
      </c>
      <c r="D47" s="5">
        <v>81223.63</v>
      </c>
      <c r="E47" s="5">
        <v>18376.12</v>
      </c>
      <c r="F47" s="5">
        <v>89972.33</v>
      </c>
      <c r="G47" s="6">
        <v>8.2703488714645648</v>
      </c>
      <c r="H47" s="6">
        <v>10.771126579789646</v>
      </c>
    </row>
    <row r="48" spans="1:8" outlineLevel="2" x14ac:dyDescent="0.25">
      <c r="A48" s="7" t="s">
        <v>39</v>
      </c>
      <c r="B48" s="7" t="s">
        <v>48</v>
      </c>
      <c r="C48" s="8">
        <v>1499</v>
      </c>
      <c r="D48" s="8">
        <v>11011.8</v>
      </c>
      <c r="E48" s="8">
        <v>1950</v>
      </c>
      <c r="F48" s="8">
        <v>11811.2</v>
      </c>
      <c r="G48" s="9">
        <v>30.086724482988661</v>
      </c>
      <c r="H48" s="9">
        <v>7.2594852794275369</v>
      </c>
    </row>
    <row r="49" spans="1:8" outlineLevel="2" x14ac:dyDescent="0.25">
      <c r="A49" s="4" t="s">
        <v>39</v>
      </c>
      <c r="B49" s="4" t="s">
        <v>49</v>
      </c>
      <c r="C49" s="5">
        <v>844510.91</v>
      </c>
      <c r="D49" s="5">
        <v>3080299.51</v>
      </c>
      <c r="E49" s="5">
        <v>898883.87</v>
      </c>
      <c r="F49" s="5">
        <v>3794904.41</v>
      </c>
      <c r="G49" s="6">
        <v>6.4383963967972848</v>
      </c>
      <c r="H49" s="6">
        <v>23.199201820474929</v>
      </c>
    </row>
    <row r="50" spans="1:8" outlineLevel="2" x14ac:dyDescent="0.25">
      <c r="A50" s="7" t="s">
        <v>39</v>
      </c>
      <c r="B50" s="7" t="s">
        <v>50</v>
      </c>
      <c r="C50" s="8">
        <v>609.9</v>
      </c>
      <c r="D50" s="8">
        <v>3905.12</v>
      </c>
      <c r="E50" s="8">
        <v>1175.4100000000001</v>
      </c>
      <c r="F50" s="8">
        <v>8093.77</v>
      </c>
      <c r="G50" s="9">
        <v>92.721757665191035</v>
      </c>
      <c r="H50" s="9">
        <v>107.26046830827224</v>
      </c>
    </row>
    <row r="51" spans="1:8" outlineLevel="2" x14ac:dyDescent="0.25">
      <c r="A51" s="4" t="s">
        <v>39</v>
      </c>
      <c r="B51" s="4" t="s">
        <v>51</v>
      </c>
      <c r="C51" s="5">
        <v>8131.68</v>
      </c>
      <c r="D51" s="5">
        <v>18757.61</v>
      </c>
      <c r="E51" s="5">
        <v>45887.82</v>
      </c>
      <c r="F51" s="5">
        <v>99984.01</v>
      </c>
      <c r="G51" s="6">
        <v>464.30922023493298</v>
      </c>
      <c r="H51" s="6">
        <v>433.03171352853582</v>
      </c>
    </row>
    <row r="52" spans="1:8" outlineLevel="2" x14ac:dyDescent="0.25">
      <c r="A52" s="7" t="s">
        <v>39</v>
      </c>
      <c r="B52" s="7" t="s">
        <v>52</v>
      </c>
      <c r="C52" s="8">
        <v>22937.119999999999</v>
      </c>
      <c r="D52" s="8">
        <v>97369.36</v>
      </c>
      <c r="E52" s="8">
        <v>24177.4</v>
      </c>
      <c r="F52" s="8">
        <v>80450.64</v>
      </c>
      <c r="G52" s="9">
        <v>5.4073048403635786</v>
      </c>
      <c r="H52" s="9">
        <v>-17.375815143490723</v>
      </c>
    </row>
    <row r="53" spans="1:8" outlineLevel="2" x14ac:dyDescent="0.25">
      <c r="A53" s="4" t="s">
        <v>39</v>
      </c>
      <c r="B53" s="4" t="s">
        <v>53</v>
      </c>
      <c r="C53" s="5">
        <v>480</v>
      </c>
      <c r="D53" s="5">
        <v>694.25</v>
      </c>
      <c r="E53" s="5">
        <v>972</v>
      </c>
      <c r="F53" s="5">
        <v>7572.34</v>
      </c>
      <c r="G53" s="6">
        <v>102.5</v>
      </c>
      <c r="H53" s="6">
        <v>990.7223622614332</v>
      </c>
    </row>
    <row r="54" spans="1:8" outlineLevel="2" x14ac:dyDescent="0.25">
      <c r="A54" s="7" t="s">
        <v>39</v>
      </c>
      <c r="B54" s="7" t="s">
        <v>54</v>
      </c>
      <c r="C54" s="8">
        <v>9233.4</v>
      </c>
      <c r="D54" s="8">
        <v>35830.300000000003</v>
      </c>
      <c r="E54" s="8">
        <v>2121.1</v>
      </c>
      <c r="F54" s="8">
        <v>11377.21</v>
      </c>
      <c r="G54" s="9">
        <v>-77.027963697013007</v>
      </c>
      <c r="H54" s="9">
        <v>-68.246958579749545</v>
      </c>
    </row>
    <row r="55" spans="1:8" outlineLevel="2" x14ac:dyDescent="0.25">
      <c r="A55" s="4" t="s">
        <v>39</v>
      </c>
      <c r="B55" s="4" t="s">
        <v>55</v>
      </c>
      <c r="C55" s="5">
        <v>8394365.6699999999</v>
      </c>
      <c r="D55" s="5">
        <v>17198481.68</v>
      </c>
      <c r="E55" s="5">
        <v>12102872.380000001</v>
      </c>
      <c r="F55" s="5">
        <v>21211612.039999999</v>
      </c>
      <c r="G55" s="6">
        <v>44.178522306379357</v>
      </c>
      <c r="H55" s="6">
        <v>23.334213069906294</v>
      </c>
    </row>
    <row r="56" spans="1:8" outlineLevel="2" x14ac:dyDescent="0.25">
      <c r="A56" s="7" t="s">
        <v>39</v>
      </c>
      <c r="B56" s="7" t="s">
        <v>56</v>
      </c>
      <c r="C56" s="8">
        <v>150.09</v>
      </c>
      <c r="D56" s="8">
        <v>988.77</v>
      </c>
      <c r="E56" s="8"/>
      <c r="F56" s="8"/>
      <c r="G56" s="9">
        <v>-100</v>
      </c>
      <c r="H56" s="9">
        <v>-100</v>
      </c>
    </row>
    <row r="57" spans="1:8" outlineLevel="2" x14ac:dyDescent="0.25">
      <c r="A57" s="4" t="s">
        <v>39</v>
      </c>
      <c r="B57" s="4" t="s">
        <v>57</v>
      </c>
      <c r="C57" s="5">
        <v>22470.400000000001</v>
      </c>
      <c r="D57" s="5">
        <v>40363.410000000003</v>
      </c>
      <c r="E57" s="5">
        <v>114344.5</v>
      </c>
      <c r="F57" s="5">
        <v>333508.67</v>
      </c>
      <c r="G57" s="6">
        <v>408.86722087724291</v>
      </c>
      <c r="H57" s="6">
        <v>726.26485225108581</v>
      </c>
    </row>
    <row r="58" spans="1:8" outlineLevel="2" x14ac:dyDescent="0.25">
      <c r="A58" s="7" t="s">
        <v>39</v>
      </c>
      <c r="B58" s="7" t="s">
        <v>58</v>
      </c>
      <c r="C58" s="8">
        <v>18782.38</v>
      </c>
      <c r="D58" s="8">
        <v>98916.29</v>
      </c>
      <c r="E58" s="8">
        <v>12992.51</v>
      </c>
      <c r="F58" s="8">
        <v>101393.17</v>
      </c>
      <c r="G58" s="9">
        <v>-30.826072095229684</v>
      </c>
      <c r="H58" s="9">
        <v>2.5040162747713293</v>
      </c>
    </row>
    <row r="59" spans="1:8" outlineLevel="2" x14ac:dyDescent="0.25">
      <c r="A59" s="4" t="s">
        <v>39</v>
      </c>
      <c r="B59" s="4" t="s">
        <v>59</v>
      </c>
      <c r="C59" s="5">
        <v>494780.8</v>
      </c>
      <c r="D59" s="5">
        <v>880897.91</v>
      </c>
      <c r="E59" s="5">
        <v>746403.5</v>
      </c>
      <c r="F59" s="5">
        <v>889666.68</v>
      </c>
      <c r="G59" s="6">
        <v>50.855388891404033</v>
      </c>
      <c r="H59" s="6">
        <v>0.99543544154850117</v>
      </c>
    </row>
    <row r="60" spans="1:8" outlineLevel="2" x14ac:dyDescent="0.25">
      <c r="A60" s="7" t="s">
        <v>39</v>
      </c>
      <c r="B60" s="7" t="s">
        <v>60</v>
      </c>
      <c r="C60" s="8">
        <v>327874.98</v>
      </c>
      <c r="D60" s="8">
        <v>1194774.1200000001</v>
      </c>
      <c r="E60" s="8">
        <v>492118.02</v>
      </c>
      <c r="F60" s="8">
        <v>1835690.73</v>
      </c>
      <c r="G60" s="9">
        <v>50.093191008353259</v>
      </c>
      <c r="H60" s="9">
        <v>53.643328832733651</v>
      </c>
    </row>
    <row r="61" spans="1:8" outlineLevel="2" x14ac:dyDescent="0.25">
      <c r="A61" s="4" t="s">
        <v>39</v>
      </c>
      <c r="B61" s="4" t="s">
        <v>61</v>
      </c>
      <c r="C61" s="5">
        <v>156539.79999999999</v>
      </c>
      <c r="D61" s="5">
        <v>319273.87</v>
      </c>
      <c r="E61" s="5">
        <v>302551.40000000002</v>
      </c>
      <c r="F61" s="5">
        <v>525422.77</v>
      </c>
      <c r="G61" s="6">
        <v>93.27442605650451</v>
      </c>
      <c r="H61" s="6">
        <v>64.56804623566596</v>
      </c>
    </row>
    <row r="62" spans="1:8" outlineLevel="1" x14ac:dyDescent="0.25">
      <c r="A62" s="12" t="s">
        <v>150</v>
      </c>
      <c r="B62" s="12"/>
      <c r="C62" s="13">
        <f>SUBTOTAL(9,C40:C61)</f>
        <v>24343988.699999999</v>
      </c>
      <c r="D62" s="13">
        <f>SUBTOTAL(9,D40:D61)</f>
        <v>70554365.579999983</v>
      </c>
      <c r="E62" s="13">
        <f>SUBTOTAL(9,E40:E61)</f>
        <v>29852286.989999998</v>
      </c>
      <c r="F62" s="13">
        <f>SUBTOTAL(9,F40:F61)</f>
        <v>82772617.350000024</v>
      </c>
      <c r="G62" s="10">
        <f>(E62/C62-1)*100</f>
        <v>22.626934139186481</v>
      </c>
      <c r="H62" s="10">
        <f>(F62/D62-1)*100</f>
        <v>17.31749930646891</v>
      </c>
    </row>
    <row r="63" spans="1:8" outlineLevel="2" x14ac:dyDescent="0.25">
      <c r="A63" s="7" t="s">
        <v>62</v>
      </c>
      <c r="B63" s="7" t="s">
        <v>63</v>
      </c>
      <c r="C63" s="8">
        <v>321260.55</v>
      </c>
      <c r="D63" s="8">
        <v>840500.32</v>
      </c>
      <c r="E63" s="8">
        <v>608608.14</v>
      </c>
      <c r="F63" s="8">
        <v>1217570.99</v>
      </c>
      <c r="G63" s="9">
        <v>89.443783246962639</v>
      </c>
      <c r="H63" s="9">
        <v>44.862644430641041</v>
      </c>
    </row>
    <row r="64" spans="1:8" outlineLevel="2" x14ac:dyDescent="0.25">
      <c r="A64" s="4" t="s">
        <v>62</v>
      </c>
      <c r="B64" s="4" t="s">
        <v>64</v>
      </c>
      <c r="C64" s="5">
        <v>135588.16</v>
      </c>
      <c r="D64" s="5">
        <v>552081.94999999995</v>
      </c>
      <c r="E64" s="5">
        <v>169057.58</v>
      </c>
      <c r="F64" s="5">
        <v>730845.83</v>
      </c>
      <c r="G64" s="6">
        <v>24.684618479961657</v>
      </c>
      <c r="H64" s="6">
        <v>32.379953736940685</v>
      </c>
    </row>
    <row r="65" spans="1:8" outlineLevel="2" x14ac:dyDescent="0.25">
      <c r="A65" s="7" t="s">
        <v>62</v>
      </c>
      <c r="B65" s="7" t="s">
        <v>65</v>
      </c>
      <c r="C65" s="8">
        <v>377799.34499999997</v>
      </c>
      <c r="D65" s="8">
        <v>1105529.07</v>
      </c>
      <c r="E65" s="8">
        <v>333549.35800000001</v>
      </c>
      <c r="F65" s="8">
        <v>1128165.9099999999</v>
      </c>
      <c r="G65" s="9">
        <v>-11.712563186153742</v>
      </c>
      <c r="H65" s="9">
        <v>2.0476024208029058</v>
      </c>
    </row>
    <row r="66" spans="1:8" outlineLevel="2" x14ac:dyDescent="0.25">
      <c r="A66" s="4" t="s">
        <v>62</v>
      </c>
      <c r="B66" s="4" t="s">
        <v>66</v>
      </c>
      <c r="C66" s="5">
        <v>350219.08</v>
      </c>
      <c r="D66" s="5">
        <v>383197.13</v>
      </c>
      <c r="E66" s="5">
        <v>810940.81</v>
      </c>
      <c r="F66" s="5">
        <v>830076.17</v>
      </c>
      <c r="G66" s="6">
        <v>131.55243569253852</v>
      </c>
      <c r="H66" s="6">
        <v>116.61857697107492</v>
      </c>
    </row>
    <row r="67" spans="1:8" outlineLevel="2" x14ac:dyDescent="0.25">
      <c r="A67" s="7" t="s">
        <v>62</v>
      </c>
      <c r="B67" s="7" t="s">
        <v>67</v>
      </c>
      <c r="C67" s="8">
        <v>34810.44</v>
      </c>
      <c r="D67" s="8">
        <v>157156.51</v>
      </c>
      <c r="E67" s="8">
        <v>45113.14</v>
      </c>
      <c r="F67" s="8">
        <v>163877</v>
      </c>
      <c r="G67" s="9">
        <v>29.596580795876172</v>
      </c>
      <c r="H67" s="9">
        <v>4.2763039214856517</v>
      </c>
    </row>
    <row r="68" spans="1:8" outlineLevel="2" x14ac:dyDescent="0.25">
      <c r="A68" s="4" t="s">
        <v>62</v>
      </c>
      <c r="B68" s="4" t="s">
        <v>68</v>
      </c>
      <c r="C68" s="5">
        <v>184268.51</v>
      </c>
      <c r="D68" s="5">
        <v>411506.24</v>
      </c>
      <c r="E68" s="5">
        <v>136964.01</v>
      </c>
      <c r="F68" s="5">
        <v>309075.24</v>
      </c>
      <c r="G68" s="6">
        <v>-25.671505131289116</v>
      </c>
      <c r="H68" s="6">
        <v>-24.891724606654812</v>
      </c>
    </row>
    <row r="69" spans="1:8" outlineLevel="2" x14ac:dyDescent="0.25">
      <c r="A69" s="7" t="s">
        <v>62</v>
      </c>
      <c r="B69" s="7" t="s">
        <v>69</v>
      </c>
      <c r="C69" s="8">
        <v>570057.68999999994</v>
      </c>
      <c r="D69" s="8">
        <v>1420975.76</v>
      </c>
      <c r="E69" s="8">
        <v>1346332.25</v>
      </c>
      <c r="F69" s="8">
        <v>2932673.78</v>
      </c>
      <c r="G69" s="9">
        <v>136.17473698144482</v>
      </c>
      <c r="H69" s="9">
        <v>106.38450440562052</v>
      </c>
    </row>
    <row r="70" spans="1:8" outlineLevel="2" x14ac:dyDescent="0.25">
      <c r="A70" s="4" t="s">
        <v>62</v>
      </c>
      <c r="B70" s="4" t="s">
        <v>70</v>
      </c>
      <c r="C70" s="5">
        <v>5571.85</v>
      </c>
      <c r="D70" s="5">
        <v>27631.27</v>
      </c>
      <c r="E70" s="5">
        <v>8559.35</v>
      </c>
      <c r="F70" s="5">
        <v>50548.91</v>
      </c>
      <c r="G70" s="6">
        <v>53.617739171011422</v>
      </c>
      <c r="H70" s="6">
        <v>82.940957835090472</v>
      </c>
    </row>
    <row r="71" spans="1:8" outlineLevel="2" x14ac:dyDescent="0.25">
      <c r="A71" s="7" t="s">
        <v>62</v>
      </c>
      <c r="B71" s="7" t="s">
        <v>71</v>
      </c>
      <c r="C71" s="8">
        <v>202974.52</v>
      </c>
      <c r="D71" s="8">
        <v>526981.01</v>
      </c>
      <c r="E71" s="8">
        <v>292278.34000000003</v>
      </c>
      <c r="F71" s="8">
        <v>696408.61</v>
      </c>
      <c r="G71" s="9">
        <v>43.997552008005755</v>
      </c>
      <c r="H71" s="9">
        <v>32.150608235389726</v>
      </c>
    </row>
    <row r="72" spans="1:8" outlineLevel="2" x14ac:dyDescent="0.25">
      <c r="A72" s="4" t="s">
        <v>62</v>
      </c>
      <c r="B72" s="4" t="s">
        <v>72</v>
      </c>
      <c r="C72" s="5">
        <v>290936.93</v>
      </c>
      <c r="D72" s="5">
        <v>428687.79</v>
      </c>
      <c r="E72" s="5">
        <v>366948.86</v>
      </c>
      <c r="F72" s="5">
        <v>676935.02</v>
      </c>
      <c r="G72" s="6">
        <v>26.126600703458305</v>
      </c>
      <c r="H72" s="6">
        <v>57.908630894292571</v>
      </c>
    </row>
    <row r="73" spans="1:8" outlineLevel="2" x14ac:dyDescent="0.25">
      <c r="A73" s="7" t="s">
        <v>62</v>
      </c>
      <c r="B73" s="7" t="s">
        <v>73</v>
      </c>
      <c r="C73" s="8">
        <v>165004.43</v>
      </c>
      <c r="D73" s="8">
        <v>544448.85</v>
      </c>
      <c r="E73" s="8">
        <v>172795.82</v>
      </c>
      <c r="F73" s="8">
        <v>620805.98</v>
      </c>
      <c r="G73" s="9">
        <v>4.7219277688483965</v>
      </c>
      <c r="H73" s="9">
        <v>14.024665494288399</v>
      </c>
    </row>
    <row r="74" spans="1:8" outlineLevel="1" x14ac:dyDescent="0.25">
      <c r="A74" s="12" t="s">
        <v>151</v>
      </c>
      <c r="B74" s="12"/>
      <c r="C74" s="13">
        <f>SUBTOTAL(9,C63:C73)</f>
        <v>2638491.5050000004</v>
      </c>
      <c r="D74" s="13">
        <f>SUBTOTAL(9,D63:D73)</f>
        <v>6398695.8999999985</v>
      </c>
      <c r="E74" s="13">
        <f>SUBTOTAL(9,E63:E73)</f>
        <v>4291147.6579999998</v>
      </c>
      <c r="F74" s="13">
        <f>SUBTOTAL(9,F63:F73)</f>
        <v>9356983.4400000013</v>
      </c>
      <c r="G74" s="10">
        <f>(E74/C74-1)*100</f>
        <v>62.636402272593216</v>
      </c>
      <c r="H74" s="10">
        <f>(F74/D74-1)*100</f>
        <v>46.232663440061337</v>
      </c>
    </row>
    <row r="75" spans="1:8" outlineLevel="2" x14ac:dyDescent="0.25">
      <c r="A75" s="4" t="s">
        <v>74</v>
      </c>
      <c r="B75" s="4" t="s">
        <v>75</v>
      </c>
      <c r="C75" s="5">
        <v>448</v>
      </c>
      <c r="D75" s="5">
        <v>1285.73</v>
      </c>
      <c r="E75" s="5"/>
      <c r="F75" s="5"/>
      <c r="G75" s="6">
        <v>-100</v>
      </c>
      <c r="H75" s="6">
        <v>-100</v>
      </c>
    </row>
    <row r="76" spans="1:8" outlineLevel="2" x14ac:dyDescent="0.25">
      <c r="A76" s="7" t="s">
        <v>74</v>
      </c>
      <c r="B76" s="7" t="s">
        <v>76</v>
      </c>
      <c r="C76" s="8"/>
      <c r="D76" s="8"/>
      <c r="E76" s="8">
        <v>200</v>
      </c>
      <c r="F76" s="8">
        <v>760</v>
      </c>
      <c r="G76" s="9">
        <v>0</v>
      </c>
      <c r="H76" s="9">
        <v>0</v>
      </c>
    </row>
    <row r="77" spans="1:8" outlineLevel="2" x14ac:dyDescent="0.25">
      <c r="A77" s="4" t="s">
        <v>74</v>
      </c>
      <c r="B77" s="4" t="s">
        <v>77</v>
      </c>
      <c r="C77" s="5">
        <v>800</v>
      </c>
      <c r="D77" s="5">
        <v>3442.11</v>
      </c>
      <c r="E77" s="5">
        <v>4914</v>
      </c>
      <c r="F77" s="5">
        <v>14437.8</v>
      </c>
      <c r="G77" s="6">
        <v>514.25</v>
      </c>
      <c r="H77" s="6">
        <v>319.44621177126811</v>
      </c>
    </row>
    <row r="78" spans="1:8" outlineLevel="2" x14ac:dyDescent="0.25">
      <c r="A78" s="7" t="s">
        <v>74</v>
      </c>
      <c r="B78" s="7" t="s">
        <v>78</v>
      </c>
      <c r="C78" s="8">
        <v>10232</v>
      </c>
      <c r="D78" s="8">
        <v>24646.83</v>
      </c>
      <c r="E78" s="8"/>
      <c r="F78" s="8"/>
      <c r="G78" s="9">
        <v>-100</v>
      </c>
      <c r="H78" s="9">
        <v>-100</v>
      </c>
    </row>
    <row r="79" spans="1:8" outlineLevel="2" x14ac:dyDescent="0.25">
      <c r="A79" s="4" t="s">
        <v>74</v>
      </c>
      <c r="B79" s="4" t="s">
        <v>79</v>
      </c>
      <c r="C79" s="5"/>
      <c r="D79" s="5"/>
      <c r="E79" s="5">
        <v>72</v>
      </c>
      <c r="F79" s="5">
        <v>453.36</v>
      </c>
      <c r="G79" s="6">
        <v>0</v>
      </c>
      <c r="H79" s="6">
        <v>0</v>
      </c>
    </row>
    <row r="80" spans="1:8" outlineLevel="2" x14ac:dyDescent="0.25">
      <c r="A80" s="7" t="s">
        <v>74</v>
      </c>
      <c r="B80" s="7" t="s">
        <v>80</v>
      </c>
      <c r="C80" s="8">
        <v>2295.92</v>
      </c>
      <c r="D80" s="8">
        <v>6240.09</v>
      </c>
      <c r="E80" s="8">
        <v>4279.2</v>
      </c>
      <c r="F80" s="8">
        <v>17595.939999999999</v>
      </c>
      <c r="G80" s="9">
        <v>86.382800794452749</v>
      </c>
      <c r="H80" s="9">
        <v>181.98215089846457</v>
      </c>
    </row>
    <row r="81" spans="1:8" outlineLevel="2" x14ac:dyDescent="0.25">
      <c r="A81" s="4" t="s">
        <v>74</v>
      </c>
      <c r="B81" s="4" t="s">
        <v>81</v>
      </c>
      <c r="C81" s="5">
        <v>415</v>
      </c>
      <c r="D81" s="5">
        <v>1176.57</v>
      </c>
      <c r="E81" s="5">
        <v>100</v>
      </c>
      <c r="F81" s="5">
        <v>184.13</v>
      </c>
      <c r="G81" s="6">
        <v>-75.903614457831324</v>
      </c>
      <c r="H81" s="6">
        <v>-84.350272401982039</v>
      </c>
    </row>
    <row r="82" spans="1:8" outlineLevel="2" x14ac:dyDescent="0.25">
      <c r="A82" s="7" t="s">
        <v>74</v>
      </c>
      <c r="B82" s="7" t="s">
        <v>82</v>
      </c>
      <c r="C82" s="8"/>
      <c r="D82" s="8"/>
      <c r="E82" s="8">
        <v>150</v>
      </c>
      <c r="F82" s="8">
        <v>237.77</v>
      </c>
      <c r="G82" s="9">
        <v>0</v>
      </c>
      <c r="H82" s="9">
        <v>0</v>
      </c>
    </row>
    <row r="83" spans="1:8" outlineLevel="2" x14ac:dyDescent="0.25">
      <c r="A83" s="4" t="s">
        <v>74</v>
      </c>
      <c r="B83" s="4" t="s">
        <v>83</v>
      </c>
      <c r="C83" s="5">
        <v>22123</v>
      </c>
      <c r="D83" s="5">
        <v>37560.89</v>
      </c>
      <c r="E83" s="5">
        <v>42840</v>
      </c>
      <c r="F83" s="5">
        <v>55977.599999999999</v>
      </c>
      <c r="G83" s="6">
        <v>93.644623242779005</v>
      </c>
      <c r="H83" s="6">
        <v>49.031612403220478</v>
      </c>
    </row>
    <row r="84" spans="1:8" outlineLevel="2" x14ac:dyDescent="0.25">
      <c r="A84" s="7" t="s">
        <v>74</v>
      </c>
      <c r="B84" s="7" t="s">
        <v>84</v>
      </c>
      <c r="C84" s="8"/>
      <c r="D84" s="8"/>
      <c r="E84" s="8">
        <v>1612.8</v>
      </c>
      <c r="F84" s="8">
        <v>4089.6</v>
      </c>
      <c r="G84" s="9">
        <v>0</v>
      </c>
      <c r="H84" s="9">
        <v>0</v>
      </c>
    </row>
    <row r="85" spans="1:8" outlineLevel="1" x14ac:dyDescent="0.25">
      <c r="A85" s="12" t="s">
        <v>152</v>
      </c>
      <c r="B85" s="12"/>
      <c r="C85" s="13">
        <f>SUBTOTAL(9,C75:C84)</f>
        <v>36313.919999999998</v>
      </c>
      <c r="D85" s="13">
        <f>SUBTOTAL(9,D75:D84)</f>
        <v>74352.22</v>
      </c>
      <c r="E85" s="13">
        <f>SUBTOTAL(9,E75:E84)</f>
        <v>54168</v>
      </c>
      <c r="F85" s="13">
        <f>SUBTOTAL(9,F75:F84)</f>
        <v>93736.2</v>
      </c>
      <c r="G85" s="10">
        <f>(E85/C85-1)*100</f>
        <v>49.165939672720562</v>
      </c>
      <c r="H85" s="10">
        <f>(F85/D85-1)*100</f>
        <v>26.070479132970071</v>
      </c>
    </row>
    <row r="86" spans="1:8" outlineLevel="2" x14ac:dyDescent="0.25">
      <c r="A86" s="4" t="s">
        <v>85</v>
      </c>
      <c r="B86" s="4" t="s">
        <v>86</v>
      </c>
      <c r="C86" s="5">
        <v>9796.58</v>
      </c>
      <c r="D86" s="5">
        <v>22761.77</v>
      </c>
      <c r="E86" s="5">
        <v>15883.35</v>
      </c>
      <c r="F86" s="5">
        <v>28621.64</v>
      </c>
      <c r="G86" s="6">
        <v>62.131580612826106</v>
      </c>
      <c r="H86" s="6">
        <v>25.744351164254795</v>
      </c>
    </row>
    <row r="87" spans="1:8" outlineLevel="2" x14ac:dyDescent="0.25">
      <c r="A87" s="7" t="s">
        <v>85</v>
      </c>
      <c r="B87" s="7" t="s">
        <v>87</v>
      </c>
      <c r="C87" s="8">
        <v>107279.2</v>
      </c>
      <c r="D87" s="8">
        <v>128067.62</v>
      </c>
      <c r="E87" s="8">
        <v>467418.45</v>
      </c>
      <c r="F87" s="8">
        <v>640379.37</v>
      </c>
      <c r="G87" s="9">
        <v>335.70277369704473</v>
      </c>
      <c r="H87" s="9">
        <v>400.03222516355032</v>
      </c>
    </row>
    <row r="88" spans="1:8" outlineLevel="2" x14ac:dyDescent="0.25">
      <c r="A88" s="4" t="s">
        <v>85</v>
      </c>
      <c r="B88" s="4" t="s">
        <v>88</v>
      </c>
      <c r="C88" s="5">
        <v>234</v>
      </c>
      <c r="D88" s="5">
        <v>1180.3</v>
      </c>
      <c r="E88" s="5"/>
      <c r="F88" s="5"/>
      <c r="G88" s="6">
        <v>-100</v>
      </c>
      <c r="H88" s="6">
        <v>-100</v>
      </c>
    </row>
    <row r="89" spans="1:8" outlineLevel="2" x14ac:dyDescent="0.25">
      <c r="A89" s="7" t="s">
        <v>85</v>
      </c>
      <c r="B89" s="7" t="s">
        <v>89</v>
      </c>
      <c r="C89" s="8">
        <v>792.3</v>
      </c>
      <c r="D89" s="8">
        <v>4683.6400000000003</v>
      </c>
      <c r="E89" s="8">
        <v>1827.48</v>
      </c>
      <c r="F89" s="8">
        <v>11233.83</v>
      </c>
      <c r="G89" s="9">
        <v>130.65505490344566</v>
      </c>
      <c r="H89" s="9">
        <v>139.85255058031785</v>
      </c>
    </row>
    <row r="90" spans="1:8" outlineLevel="2" x14ac:dyDescent="0.25">
      <c r="A90" s="4" t="s">
        <v>85</v>
      </c>
      <c r="B90" s="4" t="s">
        <v>90</v>
      </c>
      <c r="C90" s="5">
        <v>1116.8</v>
      </c>
      <c r="D90" s="5">
        <v>8993.91</v>
      </c>
      <c r="E90" s="5">
        <v>1000</v>
      </c>
      <c r="F90" s="5">
        <v>6670.47</v>
      </c>
      <c r="G90" s="6">
        <v>-10.458452722063035</v>
      </c>
      <c r="H90" s="6">
        <v>-25.833480655243378</v>
      </c>
    </row>
    <row r="91" spans="1:8" outlineLevel="2" x14ac:dyDescent="0.25">
      <c r="A91" s="7" t="s">
        <v>85</v>
      </c>
      <c r="B91" s="7" t="s">
        <v>91</v>
      </c>
      <c r="C91" s="8"/>
      <c r="D91" s="8"/>
      <c r="E91" s="8">
        <v>812166.24</v>
      </c>
      <c r="F91" s="8">
        <v>792273.44</v>
      </c>
      <c r="G91" s="9">
        <v>0</v>
      </c>
      <c r="H91" s="9">
        <v>0</v>
      </c>
    </row>
    <row r="92" spans="1:8" outlineLevel="2" x14ac:dyDescent="0.25">
      <c r="A92" s="4" t="s">
        <v>85</v>
      </c>
      <c r="B92" s="4" t="s">
        <v>92</v>
      </c>
      <c r="C92" s="5">
        <v>51.84</v>
      </c>
      <c r="D92" s="5">
        <v>51.65</v>
      </c>
      <c r="E92" s="5"/>
      <c r="F92" s="5"/>
      <c r="G92" s="6">
        <v>-100</v>
      </c>
      <c r="H92" s="6">
        <v>-100</v>
      </c>
    </row>
    <row r="93" spans="1:8" outlineLevel="2" x14ac:dyDescent="0.25">
      <c r="A93" s="7" t="s">
        <v>85</v>
      </c>
      <c r="B93" s="7" t="s">
        <v>93</v>
      </c>
      <c r="C93" s="8">
        <v>2328</v>
      </c>
      <c r="D93" s="8">
        <v>15822.3</v>
      </c>
      <c r="E93" s="8">
        <v>8851.66</v>
      </c>
      <c r="F93" s="8">
        <v>46233.55</v>
      </c>
      <c r="G93" s="9">
        <v>280.22594501718214</v>
      </c>
      <c r="H93" s="9">
        <v>192.20498916086794</v>
      </c>
    </row>
    <row r="94" spans="1:8" outlineLevel="1" x14ac:dyDescent="0.25">
      <c r="A94" s="12" t="s">
        <v>153</v>
      </c>
      <c r="B94" s="12"/>
      <c r="C94" s="13">
        <f>SUBTOTAL(9,C86:C93)</f>
        <v>121598.72</v>
      </c>
      <c r="D94" s="13">
        <f>SUBTOTAL(9,D86:D93)</f>
        <v>181561.18999999997</v>
      </c>
      <c r="E94" s="13">
        <f>SUBTOTAL(9,E86:E93)</f>
        <v>1307147.18</v>
      </c>
      <c r="F94" s="13">
        <f>SUBTOTAL(9,F86:F93)</f>
        <v>1525412.3</v>
      </c>
      <c r="G94" s="10">
        <f>(E94/C94-1)*100</f>
        <v>974.96787795134685</v>
      </c>
      <c r="H94" s="10">
        <f>(F94/D94-1)*100</f>
        <v>740.16429942985076</v>
      </c>
    </row>
    <row r="95" spans="1:8" outlineLevel="2" x14ac:dyDescent="0.25">
      <c r="A95" s="4" t="s">
        <v>94</v>
      </c>
      <c r="B95" s="4" t="s">
        <v>95</v>
      </c>
      <c r="C95" s="5">
        <v>2083.9</v>
      </c>
      <c r="D95" s="5">
        <v>10188.07</v>
      </c>
      <c r="E95" s="5">
        <v>15913.2</v>
      </c>
      <c r="F95" s="5">
        <v>32671.49</v>
      </c>
      <c r="G95" s="6">
        <v>663.62589375689811</v>
      </c>
      <c r="H95" s="6">
        <v>220.683799777583</v>
      </c>
    </row>
    <row r="96" spans="1:8" outlineLevel="2" x14ac:dyDescent="0.25">
      <c r="A96" s="7" t="s">
        <v>94</v>
      </c>
      <c r="B96" s="7" t="s">
        <v>96</v>
      </c>
      <c r="C96" s="8">
        <v>30264.44</v>
      </c>
      <c r="D96" s="8">
        <v>134276.24</v>
      </c>
      <c r="E96" s="8">
        <v>26631.040000000001</v>
      </c>
      <c r="F96" s="8">
        <v>127403.39</v>
      </c>
      <c r="G96" s="9">
        <v>-12.005508775315182</v>
      </c>
      <c r="H96" s="9">
        <v>-5.1184409095756562</v>
      </c>
    </row>
    <row r="97" spans="1:8" outlineLevel="2" x14ac:dyDescent="0.25">
      <c r="A97" s="4" t="s">
        <v>94</v>
      </c>
      <c r="B97" s="4" t="s">
        <v>97</v>
      </c>
      <c r="C97" s="5">
        <v>997733.21</v>
      </c>
      <c r="D97" s="5">
        <v>4248927.82</v>
      </c>
      <c r="E97" s="5">
        <v>974088.94</v>
      </c>
      <c r="F97" s="5">
        <v>3852031.2</v>
      </c>
      <c r="G97" s="6">
        <v>-2.369798836304148</v>
      </c>
      <c r="H97" s="6">
        <v>-9.3411005508679157</v>
      </c>
    </row>
    <row r="98" spans="1:8" outlineLevel="2" x14ac:dyDescent="0.25">
      <c r="A98" s="7" t="s">
        <v>94</v>
      </c>
      <c r="B98" s="7" t="s">
        <v>98</v>
      </c>
      <c r="C98" s="8">
        <v>3684.8</v>
      </c>
      <c r="D98" s="8">
        <v>13904.1</v>
      </c>
      <c r="E98" s="8">
        <v>6305.2</v>
      </c>
      <c r="F98" s="8">
        <v>26438.06</v>
      </c>
      <c r="G98" s="9">
        <v>71.113764654798075</v>
      </c>
      <c r="H98" s="9">
        <v>90.145784336994126</v>
      </c>
    </row>
    <row r="99" spans="1:8" outlineLevel="2" x14ac:dyDescent="0.25">
      <c r="A99" s="4" t="s">
        <v>94</v>
      </c>
      <c r="B99" s="4" t="s">
        <v>99</v>
      </c>
      <c r="C99" s="5">
        <v>775675.86</v>
      </c>
      <c r="D99" s="5">
        <v>2333901.61</v>
      </c>
      <c r="E99" s="5">
        <v>867056.14</v>
      </c>
      <c r="F99" s="5">
        <v>2535576.9300000002</v>
      </c>
      <c r="G99" s="6">
        <v>11.780730162209771</v>
      </c>
      <c r="H99" s="6">
        <v>8.6411234790656106</v>
      </c>
    </row>
    <row r="100" spans="1:8" outlineLevel="2" x14ac:dyDescent="0.25">
      <c r="A100" s="7" t="s">
        <v>94</v>
      </c>
      <c r="B100" s="7" t="s">
        <v>100</v>
      </c>
      <c r="C100" s="8">
        <v>243057.8</v>
      </c>
      <c r="D100" s="8">
        <v>518153.54</v>
      </c>
      <c r="E100" s="8">
        <v>424238.27</v>
      </c>
      <c r="F100" s="8">
        <v>893174.05</v>
      </c>
      <c r="G100" s="9">
        <v>74.542133599497745</v>
      </c>
      <c r="H100" s="9">
        <v>72.37632883874538</v>
      </c>
    </row>
    <row r="101" spans="1:8" outlineLevel="2" x14ac:dyDescent="0.25">
      <c r="A101" s="4" t="s">
        <v>94</v>
      </c>
      <c r="B101" s="4" t="s">
        <v>101</v>
      </c>
      <c r="C101" s="5">
        <v>154141.98000000001</v>
      </c>
      <c r="D101" s="5">
        <v>551049.75</v>
      </c>
      <c r="E101" s="5">
        <v>130819.4</v>
      </c>
      <c r="F101" s="5">
        <v>467426.49</v>
      </c>
      <c r="G101" s="6">
        <v>-15.130582856143418</v>
      </c>
      <c r="H101" s="6">
        <v>-15.175265028248358</v>
      </c>
    </row>
    <row r="102" spans="1:8" outlineLevel="2" x14ac:dyDescent="0.25">
      <c r="A102" s="7" t="s">
        <v>94</v>
      </c>
      <c r="B102" s="7" t="s">
        <v>102</v>
      </c>
      <c r="C102" s="8">
        <v>79984.850000000006</v>
      </c>
      <c r="D102" s="8">
        <v>302346.07</v>
      </c>
      <c r="E102" s="8">
        <v>96683.5</v>
      </c>
      <c r="F102" s="8">
        <v>425898.97</v>
      </c>
      <c r="G102" s="9">
        <v>20.877266132273792</v>
      </c>
      <c r="H102" s="9">
        <v>40.86472828967149</v>
      </c>
    </row>
    <row r="103" spans="1:8" outlineLevel="2" x14ac:dyDescent="0.25">
      <c r="A103" s="4" t="s">
        <v>94</v>
      </c>
      <c r="B103" s="4" t="s">
        <v>103</v>
      </c>
      <c r="C103" s="5">
        <v>31733.200000000001</v>
      </c>
      <c r="D103" s="5">
        <v>115853.06</v>
      </c>
      <c r="E103" s="5">
        <v>23571.8</v>
      </c>
      <c r="F103" s="5">
        <v>74629.37</v>
      </c>
      <c r="G103" s="6">
        <v>-25.718805541199757</v>
      </c>
      <c r="H103" s="6">
        <v>-35.582737305341787</v>
      </c>
    </row>
    <row r="104" spans="1:8" outlineLevel="2" x14ac:dyDescent="0.25">
      <c r="A104" s="7" t="s">
        <v>94</v>
      </c>
      <c r="B104" s="7" t="s">
        <v>104</v>
      </c>
      <c r="C104" s="8">
        <v>303443.28000000003</v>
      </c>
      <c r="D104" s="8">
        <v>1451290.69</v>
      </c>
      <c r="E104" s="8">
        <v>222021.24</v>
      </c>
      <c r="F104" s="8">
        <v>1148512.76</v>
      </c>
      <c r="G104" s="9">
        <v>-26.832704945715072</v>
      </c>
      <c r="H104" s="9">
        <v>-20.862666045215239</v>
      </c>
    </row>
    <row r="105" spans="1:8" outlineLevel="2" x14ac:dyDescent="0.25">
      <c r="A105" s="4" t="s">
        <v>94</v>
      </c>
      <c r="B105" s="4" t="s">
        <v>105</v>
      </c>
      <c r="C105" s="5">
        <v>126</v>
      </c>
      <c r="D105" s="5">
        <v>763.4</v>
      </c>
      <c r="E105" s="5"/>
      <c r="F105" s="5"/>
      <c r="G105" s="6">
        <v>-100</v>
      </c>
      <c r="H105" s="6">
        <v>-100</v>
      </c>
    </row>
    <row r="106" spans="1:8" outlineLevel="1" x14ac:dyDescent="0.25">
      <c r="A106" s="12" t="s">
        <v>154</v>
      </c>
      <c r="B106" s="12"/>
      <c r="C106" s="13">
        <f>SUBTOTAL(9,C95:C105)</f>
        <v>2621929.3200000003</v>
      </c>
      <c r="D106" s="13">
        <f>SUBTOTAL(9,D95:D105)</f>
        <v>9680654.3499999996</v>
      </c>
      <c r="E106" s="13">
        <f>SUBTOTAL(9,E95:E105)</f>
        <v>2787328.7299999995</v>
      </c>
      <c r="F106" s="13">
        <f>SUBTOTAL(9,F95:F105)</f>
        <v>9583762.709999999</v>
      </c>
      <c r="G106" s="10">
        <f>(E106/C106-1)*100</f>
        <v>6.308309256788025</v>
      </c>
      <c r="H106" s="10">
        <f>(F106/D106-1)*100</f>
        <v>-1.0008790366531461</v>
      </c>
    </row>
    <row r="107" spans="1:8" outlineLevel="2" x14ac:dyDescent="0.25">
      <c r="A107" s="7" t="s">
        <v>106</v>
      </c>
      <c r="B107" s="7" t="s">
        <v>107</v>
      </c>
      <c r="C107" s="8">
        <v>2861828.85</v>
      </c>
      <c r="D107" s="8">
        <v>7926172.79</v>
      </c>
      <c r="E107" s="8">
        <v>3580293.63</v>
      </c>
      <c r="F107" s="8">
        <v>8896325.6099999994</v>
      </c>
      <c r="G107" s="9">
        <v>25.105092500552569</v>
      </c>
      <c r="H107" s="9">
        <v>12.239864632070422</v>
      </c>
    </row>
    <row r="108" spans="1:8" outlineLevel="2" x14ac:dyDescent="0.25">
      <c r="A108" s="4" t="s">
        <v>106</v>
      </c>
      <c r="B108" s="4" t="s">
        <v>108</v>
      </c>
      <c r="C108" s="5">
        <v>638005.68999999994</v>
      </c>
      <c r="D108" s="5">
        <v>1823114.9</v>
      </c>
      <c r="E108" s="5">
        <v>644846.74</v>
      </c>
      <c r="F108" s="5">
        <v>1640346.63</v>
      </c>
      <c r="G108" s="6">
        <v>1.0722553273780437</v>
      </c>
      <c r="H108" s="6">
        <v>-10.025054921113311</v>
      </c>
    </row>
    <row r="109" spans="1:8" outlineLevel="1" x14ac:dyDescent="0.25">
      <c r="A109" s="12" t="s">
        <v>155</v>
      </c>
      <c r="B109" s="12"/>
      <c r="C109" s="13">
        <f>SUBTOTAL(9,C107:C108)</f>
        <v>3499834.54</v>
      </c>
      <c r="D109" s="13">
        <f>SUBTOTAL(9,D107:D108)</f>
        <v>9749287.6899999995</v>
      </c>
      <c r="E109" s="13">
        <f>SUBTOTAL(9,E107:E108)</f>
        <v>4225140.37</v>
      </c>
      <c r="F109" s="13">
        <f>SUBTOTAL(9,F107:F108)</f>
        <v>10536672.239999998</v>
      </c>
      <c r="G109" s="10">
        <f>(E109/C109-1)*100</f>
        <v>20.724003426744851</v>
      </c>
      <c r="H109" s="10">
        <f>(F109/D109-1)*100</f>
        <v>8.0763290102479068</v>
      </c>
    </row>
    <row r="110" spans="1:8" outlineLevel="2" x14ac:dyDescent="0.25">
      <c r="A110" s="7" t="s">
        <v>109</v>
      </c>
      <c r="B110" s="7" t="s">
        <v>110</v>
      </c>
      <c r="C110" s="8">
        <v>299448.75</v>
      </c>
      <c r="D110" s="8">
        <v>1300209.8999999999</v>
      </c>
      <c r="E110" s="8">
        <v>358890.27</v>
      </c>
      <c r="F110" s="8">
        <v>1397435.08</v>
      </c>
      <c r="G110" s="9">
        <v>19.85031495372748</v>
      </c>
      <c r="H110" s="9">
        <v>7.4776526466995961</v>
      </c>
    </row>
    <row r="111" spans="1:8" outlineLevel="2" x14ac:dyDescent="0.25">
      <c r="A111" s="4" t="s">
        <v>109</v>
      </c>
      <c r="B111" s="4" t="s">
        <v>111</v>
      </c>
      <c r="C111" s="5">
        <v>1479.6</v>
      </c>
      <c r="D111" s="5">
        <v>4593</v>
      </c>
      <c r="E111" s="5"/>
      <c r="F111" s="5"/>
      <c r="G111" s="6">
        <v>-100</v>
      </c>
      <c r="H111" s="6">
        <v>-100</v>
      </c>
    </row>
    <row r="112" spans="1:8" outlineLevel="2" x14ac:dyDescent="0.25">
      <c r="A112" s="7" t="s">
        <v>109</v>
      </c>
      <c r="B112" s="7" t="s">
        <v>112</v>
      </c>
      <c r="C112" s="8">
        <v>5878.96</v>
      </c>
      <c r="D112" s="8">
        <v>16335.8</v>
      </c>
      <c r="E112" s="8">
        <v>12315</v>
      </c>
      <c r="F112" s="8">
        <v>48580.5</v>
      </c>
      <c r="G112" s="9">
        <v>109.47582565623851</v>
      </c>
      <c r="H112" s="9">
        <v>197.38672118904492</v>
      </c>
    </row>
    <row r="113" spans="1:8" outlineLevel="1" x14ac:dyDescent="0.25">
      <c r="A113" s="12" t="s">
        <v>156</v>
      </c>
      <c r="B113" s="12"/>
      <c r="C113" s="13">
        <f>SUBTOTAL(9,C110:C112)</f>
        <v>306807.31</v>
      </c>
      <c r="D113" s="13">
        <f>SUBTOTAL(9,D110:D112)</f>
        <v>1321138.7</v>
      </c>
      <c r="E113" s="13">
        <f>SUBTOTAL(9,E110:E112)</f>
        <v>371205.27</v>
      </c>
      <c r="F113" s="13">
        <f>SUBTOTAL(9,F110:F112)</f>
        <v>1446015.58</v>
      </c>
      <c r="G113" s="10">
        <f>(E113/C113-1)*100</f>
        <v>20.989708491626224</v>
      </c>
      <c r="H113" s="10">
        <f>(F113/D113-1)*100</f>
        <v>9.4522157287497688</v>
      </c>
    </row>
    <row r="114" spans="1:8" outlineLevel="2" x14ac:dyDescent="0.25">
      <c r="A114" s="4" t="s">
        <v>113</v>
      </c>
      <c r="B114" s="4" t="s">
        <v>114</v>
      </c>
      <c r="C114" s="5">
        <v>39217.94</v>
      </c>
      <c r="D114" s="5">
        <v>48344.34</v>
      </c>
      <c r="E114" s="5">
        <v>24836.6</v>
      </c>
      <c r="F114" s="5">
        <v>35250.75</v>
      </c>
      <c r="G114" s="6">
        <v>-36.67030955730975</v>
      </c>
      <c r="H114" s="6">
        <v>-27.084018522126886</v>
      </c>
    </row>
    <row r="115" spans="1:8" outlineLevel="2" x14ac:dyDescent="0.25">
      <c r="A115" s="7" t="s">
        <v>113</v>
      </c>
      <c r="B115" s="7" t="s">
        <v>115</v>
      </c>
      <c r="C115" s="8">
        <v>326180.7</v>
      </c>
      <c r="D115" s="8">
        <v>798501.54</v>
      </c>
      <c r="E115" s="8">
        <v>335004</v>
      </c>
      <c r="F115" s="8">
        <v>803311.44</v>
      </c>
      <c r="G115" s="9">
        <v>2.7050343567231256</v>
      </c>
      <c r="H115" s="9">
        <v>0.60236577627638721</v>
      </c>
    </row>
    <row r="116" spans="1:8" outlineLevel="2" x14ac:dyDescent="0.25">
      <c r="A116" s="4" t="s">
        <v>113</v>
      </c>
      <c r="B116" s="4" t="s">
        <v>116</v>
      </c>
      <c r="C116" s="5">
        <v>3754</v>
      </c>
      <c r="D116" s="5">
        <v>12652.4</v>
      </c>
      <c r="E116" s="5">
        <v>3504</v>
      </c>
      <c r="F116" s="5">
        <v>11417.6</v>
      </c>
      <c r="G116" s="6">
        <v>-6.6595631326584979</v>
      </c>
      <c r="H116" s="6">
        <v>-9.759413233852861</v>
      </c>
    </row>
    <row r="117" spans="1:8" outlineLevel="2" x14ac:dyDescent="0.25">
      <c r="A117" s="7" t="s">
        <v>113</v>
      </c>
      <c r="B117" s="7" t="s">
        <v>117</v>
      </c>
      <c r="C117" s="8">
        <v>11389616.560000001</v>
      </c>
      <c r="D117" s="8">
        <v>22406995.91</v>
      </c>
      <c r="E117" s="8">
        <v>13841202.859999999</v>
      </c>
      <c r="F117" s="8">
        <v>27427537.600000001</v>
      </c>
      <c r="G117" s="9">
        <v>21.524748327436221</v>
      </c>
      <c r="H117" s="9">
        <v>22.406134718663413</v>
      </c>
    </row>
    <row r="118" spans="1:8" outlineLevel="2" x14ac:dyDescent="0.25">
      <c r="A118" s="4" t="s">
        <v>113</v>
      </c>
      <c r="B118" s="4" t="s">
        <v>118</v>
      </c>
      <c r="C118" s="5">
        <v>58682.63</v>
      </c>
      <c r="D118" s="5">
        <v>208691.57</v>
      </c>
      <c r="E118" s="5">
        <v>60181.599999999999</v>
      </c>
      <c r="F118" s="5">
        <v>202127.39</v>
      </c>
      <c r="G118" s="6">
        <v>2.5543674508112559</v>
      </c>
      <c r="H118" s="6">
        <v>-3.1453977752910638</v>
      </c>
    </row>
    <row r="119" spans="1:8" outlineLevel="2" x14ac:dyDescent="0.25">
      <c r="A119" s="7" t="s">
        <v>113</v>
      </c>
      <c r="B119" s="7" t="s">
        <v>119</v>
      </c>
      <c r="C119" s="8">
        <v>97047.52</v>
      </c>
      <c r="D119" s="8">
        <v>219661.22</v>
      </c>
      <c r="E119" s="8">
        <v>148355.22</v>
      </c>
      <c r="F119" s="8">
        <v>321700.5</v>
      </c>
      <c r="G119" s="9">
        <v>52.868635901257441</v>
      </c>
      <c r="H119" s="9">
        <v>46.453024343577809</v>
      </c>
    </row>
    <row r="120" spans="1:8" outlineLevel="2" x14ac:dyDescent="0.25">
      <c r="A120" s="4" t="s">
        <v>113</v>
      </c>
      <c r="B120" s="4" t="s">
        <v>120</v>
      </c>
      <c r="C120" s="5">
        <v>15896.01</v>
      </c>
      <c r="D120" s="5">
        <v>22025.26</v>
      </c>
      <c r="E120" s="5">
        <v>9322</v>
      </c>
      <c r="F120" s="5">
        <v>16348.2</v>
      </c>
      <c r="G120" s="6">
        <v>-41.356352946431208</v>
      </c>
      <c r="H120" s="6">
        <v>-25.775223538791362</v>
      </c>
    </row>
    <row r="121" spans="1:8" outlineLevel="2" x14ac:dyDescent="0.25">
      <c r="A121" s="7" t="s">
        <v>113</v>
      </c>
      <c r="B121" s="7" t="s">
        <v>121</v>
      </c>
      <c r="C121" s="8">
        <v>15576.19</v>
      </c>
      <c r="D121" s="8">
        <v>54348.56</v>
      </c>
      <c r="E121" s="8">
        <v>23292.007000000001</v>
      </c>
      <c r="F121" s="8">
        <v>91014.26</v>
      </c>
      <c r="G121" s="9">
        <v>49.53597124842468</v>
      </c>
      <c r="H121" s="9">
        <v>67.463976966455036</v>
      </c>
    </row>
    <row r="122" spans="1:8" outlineLevel="2" x14ac:dyDescent="0.25">
      <c r="A122" s="4" t="s">
        <v>113</v>
      </c>
      <c r="B122" s="4" t="s">
        <v>122</v>
      </c>
      <c r="C122" s="5">
        <v>306952.44</v>
      </c>
      <c r="D122" s="5">
        <v>827287.8</v>
      </c>
      <c r="E122" s="5">
        <v>757001.04</v>
      </c>
      <c r="F122" s="5">
        <v>1788844.32</v>
      </c>
      <c r="G122" s="6">
        <v>146.61834908365608</v>
      </c>
      <c r="H122" s="6">
        <v>116.22998912832995</v>
      </c>
    </row>
    <row r="123" spans="1:8" outlineLevel="2" x14ac:dyDescent="0.25">
      <c r="A123" s="7" t="s">
        <v>113</v>
      </c>
      <c r="B123" s="7" t="s">
        <v>123</v>
      </c>
      <c r="C123" s="8">
        <v>11682</v>
      </c>
      <c r="D123" s="8">
        <v>35968.75</v>
      </c>
      <c r="E123" s="8">
        <v>14861</v>
      </c>
      <c r="F123" s="8">
        <v>42521.38</v>
      </c>
      <c r="G123" s="9">
        <v>27.21280602636535</v>
      </c>
      <c r="H123" s="9">
        <v>18.217563857515199</v>
      </c>
    </row>
    <row r="124" spans="1:8" outlineLevel="2" x14ac:dyDescent="0.25">
      <c r="A124" s="4" t="s">
        <v>113</v>
      </c>
      <c r="B124" s="4" t="s">
        <v>124</v>
      </c>
      <c r="C124" s="5">
        <v>300</v>
      </c>
      <c r="D124" s="5">
        <v>2210.7800000000002</v>
      </c>
      <c r="E124" s="5"/>
      <c r="F124" s="5"/>
      <c r="G124" s="6">
        <v>-100</v>
      </c>
      <c r="H124" s="6">
        <v>-100</v>
      </c>
    </row>
    <row r="125" spans="1:8" outlineLevel="2" x14ac:dyDescent="0.25">
      <c r="A125" s="7" t="s">
        <v>113</v>
      </c>
      <c r="B125" s="7" t="s">
        <v>125</v>
      </c>
      <c r="C125" s="8">
        <v>236940</v>
      </c>
      <c r="D125" s="8">
        <v>576196.67000000004</v>
      </c>
      <c r="E125" s="8">
        <v>526996</v>
      </c>
      <c r="F125" s="8">
        <v>1045069.04</v>
      </c>
      <c r="G125" s="9">
        <v>122.4174896598295</v>
      </c>
      <c r="H125" s="9">
        <v>81.37366882040466</v>
      </c>
    </row>
    <row r="126" spans="1:8" outlineLevel="2" x14ac:dyDescent="0.25">
      <c r="A126" s="4" t="s">
        <v>113</v>
      </c>
      <c r="B126" s="4" t="s">
        <v>126</v>
      </c>
      <c r="C126" s="5">
        <v>74237.16</v>
      </c>
      <c r="D126" s="5">
        <v>143932.38</v>
      </c>
      <c r="E126" s="5">
        <v>88061.82</v>
      </c>
      <c r="F126" s="5">
        <v>200943.46</v>
      </c>
      <c r="G126" s="6">
        <v>18.622291046694141</v>
      </c>
      <c r="H126" s="6">
        <v>39.609627798831639</v>
      </c>
    </row>
    <row r="127" spans="1:8" outlineLevel="2" x14ac:dyDescent="0.25">
      <c r="A127" s="7" t="s">
        <v>113</v>
      </c>
      <c r="B127" s="7" t="s">
        <v>127</v>
      </c>
      <c r="C127" s="8">
        <v>129740.69</v>
      </c>
      <c r="D127" s="8">
        <v>294102.14</v>
      </c>
      <c r="E127" s="8"/>
      <c r="F127" s="8"/>
      <c r="G127" s="9">
        <v>-100</v>
      </c>
      <c r="H127" s="9">
        <v>-100</v>
      </c>
    </row>
    <row r="128" spans="1:8" outlineLevel="2" x14ac:dyDescent="0.25">
      <c r="A128" s="4" t="s">
        <v>113</v>
      </c>
      <c r="B128" s="4" t="s">
        <v>128</v>
      </c>
      <c r="C128" s="5">
        <v>5090</v>
      </c>
      <c r="D128" s="5">
        <v>11866</v>
      </c>
      <c r="E128" s="5">
        <v>117999.12</v>
      </c>
      <c r="F128" s="5">
        <v>193986.35</v>
      </c>
      <c r="G128" s="6">
        <v>2218.2538310412574</v>
      </c>
      <c r="H128" s="6">
        <v>1534.8082757458285</v>
      </c>
    </row>
    <row r="129" spans="1:8" outlineLevel="1" x14ac:dyDescent="0.25">
      <c r="A129" s="12" t="s">
        <v>157</v>
      </c>
      <c r="B129" s="12"/>
      <c r="C129" s="13">
        <f>SUBTOTAL(9,C114:C128)</f>
        <v>12710913.84</v>
      </c>
      <c r="D129" s="13">
        <f>SUBTOTAL(9,D114:D128)</f>
        <v>25662785.320000004</v>
      </c>
      <c r="E129" s="13">
        <f>SUBTOTAL(9,E114:E128)</f>
        <v>15950617.266999999</v>
      </c>
      <c r="F129" s="13">
        <f>SUBTOTAL(9,F114:F128)</f>
        <v>32180072.290000003</v>
      </c>
      <c r="G129" s="10">
        <f>(E129/C129-1)*100</f>
        <v>25.487572866751496</v>
      </c>
      <c r="H129" s="10">
        <f>(F129/D129-1)*100</f>
        <v>25.395867551916986</v>
      </c>
    </row>
    <row r="130" spans="1:8" outlineLevel="2" x14ac:dyDescent="0.25">
      <c r="A130" s="7" t="s">
        <v>129</v>
      </c>
      <c r="B130" s="7" t="s">
        <v>130</v>
      </c>
      <c r="C130" s="8">
        <v>8700</v>
      </c>
      <c r="D130" s="8">
        <v>75039.34</v>
      </c>
      <c r="E130" s="8">
        <v>7526</v>
      </c>
      <c r="F130" s="8">
        <v>65744.97</v>
      </c>
      <c r="G130" s="9">
        <v>-13.494252873563218</v>
      </c>
      <c r="H130" s="9">
        <v>-12.385996465320718</v>
      </c>
    </row>
    <row r="131" spans="1:8" outlineLevel="2" x14ac:dyDescent="0.25">
      <c r="A131" s="4" t="s">
        <v>129</v>
      </c>
      <c r="B131" s="4" t="s">
        <v>131</v>
      </c>
      <c r="C131" s="5"/>
      <c r="D131" s="5"/>
      <c r="E131" s="5">
        <v>400</v>
      </c>
      <c r="F131" s="5">
        <v>824.75</v>
      </c>
      <c r="G131" s="6">
        <v>0</v>
      </c>
      <c r="H131" s="6">
        <v>0</v>
      </c>
    </row>
    <row r="132" spans="1:8" outlineLevel="1" x14ac:dyDescent="0.25">
      <c r="A132" s="12" t="s">
        <v>158</v>
      </c>
      <c r="B132" s="12"/>
      <c r="C132" s="13">
        <f>SUBTOTAL(9,C130:C131)</f>
        <v>8700</v>
      </c>
      <c r="D132" s="13">
        <f>SUBTOTAL(9,D130:D131)</f>
        <v>75039.34</v>
      </c>
      <c r="E132" s="13">
        <f>SUBTOTAL(9,E130:E131)</f>
        <v>7926</v>
      </c>
      <c r="F132" s="13">
        <f>SUBTOTAL(9,F130:F131)</f>
        <v>66569.72</v>
      </c>
      <c r="G132" s="10">
        <f>(E132/C132-1)*100</f>
        <v>-8.8965517241379359</v>
      </c>
      <c r="H132" s="10">
        <f>(F132/D132-1)*100</f>
        <v>-11.28690630807786</v>
      </c>
    </row>
    <row r="133" spans="1:8" outlineLevel="2" x14ac:dyDescent="0.25">
      <c r="A133" s="7" t="s">
        <v>132</v>
      </c>
      <c r="B133" s="7" t="s">
        <v>133</v>
      </c>
      <c r="C133" s="8">
        <v>2689.2</v>
      </c>
      <c r="D133" s="8">
        <v>7135.31</v>
      </c>
      <c r="E133" s="8">
        <v>4266</v>
      </c>
      <c r="F133" s="8">
        <v>13022.29</v>
      </c>
      <c r="G133" s="9">
        <v>58.634538152610453</v>
      </c>
      <c r="H133" s="9">
        <v>82.504894671710119</v>
      </c>
    </row>
    <row r="134" spans="1:8" outlineLevel="2" x14ac:dyDescent="0.25">
      <c r="A134" s="4" t="s">
        <v>132</v>
      </c>
      <c r="B134" s="4" t="s">
        <v>134</v>
      </c>
      <c r="C134" s="5">
        <v>2087.4</v>
      </c>
      <c r="D134" s="5">
        <v>7606.05</v>
      </c>
      <c r="E134" s="5">
        <v>57834</v>
      </c>
      <c r="F134" s="5">
        <v>90679.21</v>
      </c>
      <c r="G134" s="6">
        <v>2670.6237424547285</v>
      </c>
      <c r="H134" s="6">
        <v>1092.1984472886716</v>
      </c>
    </row>
    <row r="135" spans="1:8" outlineLevel="2" x14ac:dyDescent="0.25">
      <c r="A135" s="7" t="s">
        <v>132</v>
      </c>
      <c r="B135" s="7" t="s">
        <v>135</v>
      </c>
      <c r="C135" s="8">
        <v>25653.599999999999</v>
      </c>
      <c r="D135" s="8">
        <v>63397.02</v>
      </c>
      <c r="E135" s="8">
        <v>149198.48000000001</v>
      </c>
      <c r="F135" s="8">
        <v>248146.88</v>
      </c>
      <c r="G135" s="9">
        <v>481.58886082265258</v>
      </c>
      <c r="H135" s="9">
        <v>291.41726219939045</v>
      </c>
    </row>
    <row r="136" spans="1:8" outlineLevel="2" x14ac:dyDescent="0.25">
      <c r="A136" s="4" t="s">
        <v>132</v>
      </c>
      <c r="B136" s="4" t="s">
        <v>136</v>
      </c>
      <c r="C136" s="5">
        <v>692</v>
      </c>
      <c r="D136" s="5">
        <v>2072</v>
      </c>
      <c r="E136" s="5">
        <v>743.1</v>
      </c>
      <c r="F136" s="5">
        <v>1806.93</v>
      </c>
      <c r="G136" s="6">
        <v>7.3843930635838175</v>
      </c>
      <c r="H136" s="6">
        <v>-12.792953667953665</v>
      </c>
    </row>
    <row r="137" spans="1:8" outlineLevel="2" x14ac:dyDescent="0.25">
      <c r="A137" s="7" t="s">
        <v>132</v>
      </c>
      <c r="B137" s="7" t="s">
        <v>137</v>
      </c>
      <c r="C137" s="8">
        <v>21429.1</v>
      </c>
      <c r="D137" s="8">
        <v>103914.8</v>
      </c>
      <c r="E137" s="8">
        <v>25741.599999999999</v>
      </c>
      <c r="F137" s="8">
        <v>141128.97</v>
      </c>
      <c r="G137" s="9">
        <v>20.124503595577977</v>
      </c>
      <c r="H137" s="9">
        <v>35.812194220649992</v>
      </c>
    </row>
    <row r="138" spans="1:8" outlineLevel="2" x14ac:dyDescent="0.25">
      <c r="A138" s="4" t="s">
        <v>132</v>
      </c>
      <c r="B138" s="4" t="s">
        <v>138</v>
      </c>
      <c r="C138" s="5">
        <v>1221.17</v>
      </c>
      <c r="D138" s="5">
        <v>4666.49</v>
      </c>
      <c r="E138" s="5">
        <v>2233.1999999999998</v>
      </c>
      <c r="F138" s="5">
        <v>4613.6000000000004</v>
      </c>
      <c r="G138" s="6">
        <v>82.873801354438754</v>
      </c>
      <c r="H138" s="6">
        <v>-1.133400050144743</v>
      </c>
    </row>
    <row r="139" spans="1:8" outlineLevel="2" x14ac:dyDescent="0.25">
      <c r="A139" s="7" t="s">
        <v>132</v>
      </c>
      <c r="B139" s="7" t="s">
        <v>139</v>
      </c>
      <c r="C139" s="8">
        <v>6974.98</v>
      </c>
      <c r="D139" s="8">
        <v>33382.449999999997</v>
      </c>
      <c r="E139" s="8">
        <v>8189.6</v>
      </c>
      <c r="F139" s="8">
        <v>27500.400000000001</v>
      </c>
      <c r="G139" s="9">
        <v>17.413956742528306</v>
      </c>
      <c r="H139" s="9">
        <v>-17.620186654963899</v>
      </c>
    </row>
    <row r="140" spans="1:8" outlineLevel="2" x14ac:dyDescent="0.25">
      <c r="A140" s="4" t="s">
        <v>132</v>
      </c>
      <c r="B140" s="4" t="s">
        <v>140</v>
      </c>
      <c r="C140" s="5"/>
      <c r="D140" s="5"/>
      <c r="E140" s="5">
        <v>1336.08</v>
      </c>
      <c r="F140" s="5">
        <v>5962.21</v>
      </c>
      <c r="G140" s="6">
        <v>0</v>
      </c>
      <c r="H140" s="6">
        <v>0</v>
      </c>
    </row>
    <row r="141" spans="1:8" outlineLevel="1" x14ac:dyDescent="0.25">
      <c r="A141" s="12" t="s">
        <v>159</v>
      </c>
      <c r="B141" s="12"/>
      <c r="C141" s="13">
        <f>SUBTOTAL(9,C133:C140)</f>
        <v>60747.45</v>
      </c>
      <c r="D141" s="13">
        <f>SUBTOTAL(9,D133:D140)</f>
        <v>222174.12</v>
      </c>
      <c r="E141" s="13">
        <f>SUBTOTAL(9,E133:E140)</f>
        <v>249542.06000000003</v>
      </c>
      <c r="F141" s="13">
        <f>SUBTOTAL(9,F133:F140)</f>
        <v>532860.49</v>
      </c>
      <c r="G141" s="10">
        <f>(E141/C141-1)*100</f>
        <v>310.78606591717028</v>
      </c>
      <c r="H141" s="10">
        <f>(F141/D141-1)*100</f>
        <v>139.83913607939576</v>
      </c>
    </row>
    <row r="142" spans="1:8" x14ac:dyDescent="0.25">
      <c r="A142" s="14" t="s">
        <v>141</v>
      </c>
      <c r="B142" s="14"/>
      <c r="C142" s="15">
        <v>46871779.935000002</v>
      </c>
      <c r="D142" s="15">
        <v>125240513.67</v>
      </c>
      <c r="E142" s="15">
        <v>59807851.774999999</v>
      </c>
      <c r="F142" s="15">
        <v>149910656.72</v>
      </c>
      <c r="G142" s="16">
        <v>27.598849153881602</v>
      </c>
      <c r="H142" s="16">
        <v>19.69821292413739</v>
      </c>
    </row>
  </sheetData>
  <mergeCells count="2">
    <mergeCell ref="A1:H1"/>
    <mergeCell ref="A2:H2"/>
  </mergeCells>
  <pageMargins left="0.25" right="0.25" top="0.25" bottom="0.2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TG IHRACAT ULKE GRUP+ULKE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 IHRACAT ULKE GRUP+ULKE</dc:title>
  <dc:creator>EİB YÖNETİCİ</dc:creator>
  <cp:lastModifiedBy>Begum Eraltinkostekliler</cp:lastModifiedBy>
  <dcterms:created xsi:type="dcterms:W3CDTF">2025-07-02T09:14:39Z</dcterms:created>
  <dcterms:modified xsi:type="dcterms:W3CDTF">2025-07-02T09:14:39Z</dcterms:modified>
</cp:coreProperties>
</file>