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AYLIK İSTATİSTİK\2025\3 MART 2025\"/>
    </mc:Choice>
  </mc:AlternateContent>
  <xr:revisionPtr revIDLastSave="0" documentId="8_{7A6C0A03-8822-4B2C-9072-102B9D412D9C}" xr6:coauthVersionLast="47" xr6:coauthVersionMax="47" xr10:uidLastSave="{00000000-0000-0000-0000-000000000000}"/>
  <bookViews>
    <workbookView xWindow="-120" yWindow="-120" windowWidth="29040" windowHeight="15840" xr2:uid="{08294E6F-6D8F-4F29-9D3A-5E399E83977A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7" i="1" l="1"/>
  <c r="H137" i="1" s="1"/>
  <c r="E137" i="1"/>
  <c r="G137" i="1" s="1"/>
  <c r="D137" i="1"/>
  <c r="C137" i="1"/>
  <c r="F128" i="1"/>
  <c r="H128" i="1" s="1"/>
  <c r="E128" i="1"/>
  <c r="G128" i="1" s="1"/>
  <c r="D128" i="1"/>
  <c r="C128" i="1"/>
  <c r="F125" i="1"/>
  <c r="H125" i="1" s="1"/>
  <c r="E125" i="1"/>
  <c r="G125" i="1" s="1"/>
  <c r="D125" i="1"/>
  <c r="C125" i="1"/>
  <c r="F109" i="1"/>
  <c r="H109" i="1" s="1"/>
  <c r="E109" i="1"/>
  <c r="G109" i="1" s="1"/>
  <c r="D109" i="1"/>
  <c r="C109" i="1"/>
  <c r="F105" i="1"/>
  <c r="H105" i="1" s="1"/>
  <c r="E105" i="1"/>
  <c r="G105" i="1" s="1"/>
  <c r="D105" i="1"/>
  <c r="C105" i="1"/>
  <c r="F102" i="1"/>
  <c r="H102" i="1" s="1"/>
  <c r="E102" i="1"/>
  <c r="G102" i="1" s="1"/>
  <c r="D102" i="1"/>
  <c r="C102" i="1"/>
  <c r="F91" i="1"/>
  <c r="H91" i="1" s="1"/>
  <c r="E91" i="1"/>
  <c r="G91" i="1" s="1"/>
  <c r="D91" i="1"/>
  <c r="C91" i="1"/>
  <c r="F82" i="1"/>
  <c r="H82" i="1" s="1"/>
  <c r="E82" i="1"/>
  <c r="G82" i="1" s="1"/>
  <c r="D82" i="1"/>
  <c r="C82" i="1"/>
  <c r="F73" i="1"/>
  <c r="H73" i="1" s="1"/>
  <c r="E73" i="1"/>
  <c r="G73" i="1" s="1"/>
  <c r="D73" i="1"/>
  <c r="C73" i="1"/>
  <c r="F61" i="1"/>
  <c r="H61" i="1" s="1"/>
  <c r="E61" i="1"/>
  <c r="G61" i="1" s="1"/>
  <c r="D61" i="1"/>
  <c r="C61" i="1"/>
  <c r="F38" i="1"/>
  <c r="H38" i="1" s="1"/>
  <c r="E38" i="1"/>
  <c r="G38" i="1" s="1"/>
  <c r="D38" i="1"/>
  <c r="C38" i="1"/>
</calcChain>
</file>

<file path=xl/sharedStrings.xml><?xml version="1.0" encoding="utf-8"?>
<sst xmlns="http://schemas.openxmlformats.org/spreadsheetml/2006/main" count="268" uniqueCount="156">
  <si>
    <t>TÜRKİYE GENELİ RAPOR ÜLKE GRUPLARI</t>
  </si>
  <si>
    <t>ÜLKE GRUBU</t>
  </si>
  <si>
    <t>ÜLKE ADI</t>
  </si>
  <si>
    <t>Afrika Ülkeleri</t>
  </si>
  <si>
    <t>ANGOLA</t>
  </si>
  <si>
    <t>BURUNDI</t>
  </si>
  <si>
    <t>EKVATOR GİNESİ</t>
  </si>
  <si>
    <t>FAS</t>
  </si>
  <si>
    <t>FİLDİŞİ SAHİLİ</t>
  </si>
  <si>
    <t>GABON</t>
  </si>
  <si>
    <t>GAMBIYA</t>
  </si>
  <si>
    <t>GANA</t>
  </si>
  <si>
    <t>GINE</t>
  </si>
  <si>
    <t>GÜNEY AFRİKA CUMHURİ</t>
  </si>
  <si>
    <t>GÜNEY SUDAN</t>
  </si>
  <si>
    <t>KAMERUN</t>
  </si>
  <si>
    <t>KENYA</t>
  </si>
  <si>
    <t>KOMOR ADALARI</t>
  </si>
  <si>
    <t>KONGO</t>
  </si>
  <si>
    <t>KONGO(DEM.CM)E.ZAİRE</t>
  </si>
  <si>
    <t>LİBERYA</t>
  </si>
  <si>
    <t>LİBYA</t>
  </si>
  <si>
    <t>MAURİTİUS</t>
  </si>
  <si>
    <t>MISIR</t>
  </si>
  <si>
    <t>MORİTANYA</t>
  </si>
  <si>
    <t>MOZAMBİK</t>
  </si>
  <si>
    <t>NAMİBYA</t>
  </si>
  <si>
    <t>NİJERYA</t>
  </si>
  <si>
    <t>RUANDA</t>
  </si>
  <si>
    <t>SENEGAL</t>
  </si>
  <si>
    <t>SEYŞEL ADALARI VE BA</t>
  </si>
  <si>
    <t>SIERRA LEONE</t>
  </si>
  <si>
    <t>SOMALI</t>
  </si>
  <si>
    <t>SUDAN</t>
  </si>
  <si>
    <t>TANZANYA(BİRLEŞ.CUM)</t>
  </si>
  <si>
    <t>TOGO</t>
  </si>
  <si>
    <t>UGANDA</t>
  </si>
  <si>
    <t>ZAMBIA</t>
  </si>
  <si>
    <t>Avrupa Birliği Ülkeleri</t>
  </si>
  <si>
    <t>ALMANYA</t>
  </si>
  <si>
    <t>AVUSTURYA</t>
  </si>
  <si>
    <t>BELÇİKA</t>
  </si>
  <si>
    <t>BULGARİSTAN</t>
  </si>
  <si>
    <t>DANİMARKA</t>
  </si>
  <si>
    <t>ESTONYA</t>
  </si>
  <si>
    <t>FRANSA</t>
  </si>
  <si>
    <t>FİNLANDİYA</t>
  </si>
  <si>
    <t>HIRVATİSTAN</t>
  </si>
  <si>
    <t>HOLLANDA</t>
  </si>
  <si>
    <t>LETONYA</t>
  </si>
  <si>
    <t>LİTVANYA</t>
  </si>
  <si>
    <t>MACARİSTAN</t>
  </si>
  <si>
    <t>MALTA</t>
  </si>
  <si>
    <t>POLONYA</t>
  </si>
  <si>
    <t>ROMANYA</t>
  </si>
  <si>
    <t>SLOVENYA</t>
  </si>
  <si>
    <t>YUNANİSTAN</t>
  </si>
  <si>
    <t>İRLANDA</t>
  </si>
  <si>
    <t>İSPANYA</t>
  </si>
  <si>
    <t>İSVEÇ</t>
  </si>
  <si>
    <t>İTALYA</t>
  </si>
  <si>
    <t>Bağımsız Devletler Topluluğu</t>
  </si>
  <si>
    <t>AZERBAYCAN-NAHÇİVAN</t>
  </si>
  <si>
    <t>BEYAZ RUSYA</t>
  </si>
  <si>
    <t>GÜRCİSTAN</t>
  </si>
  <si>
    <t>KAZAKİSTAN</t>
  </si>
  <si>
    <t>KIRGIZİSTAN</t>
  </si>
  <si>
    <t>MOLDAVYA</t>
  </si>
  <si>
    <t>RUSYA FEDERASYONU</t>
  </si>
  <si>
    <t>TACİKİSTAN</t>
  </si>
  <si>
    <t>TÜRKMENİSTAN</t>
  </si>
  <si>
    <t>UKRAYNA</t>
  </si>
  <si>
    <t>ÖZBEKİSTAN</t>
  </si>
  <si>
    <t>Diğer Amerikan Ülkeleri</t>
  </si>
  <si>
    <t>ANTIGUA VE BERMUDA</t>
  </si>
  <si>
    <t>BAHAMALAR</t>
  </si>
  <si>
    <t>BREZİLYA</t>
  </si>
  <si>
    <t>DOMINIK CUMHURIYETI</t>
  </si>
  <si>
    <t>KÜBA</t>
  </si>
  <si>
    <t>PANAMA</t>
  </si>
  <si>
    <t>TRINIDAD VE TOBAGO</t>
  </si>
  <si>
    <t>VENEZUELLA</t>
  </si>
  <si>
    <t>Diğer Asya Ülkeleri</t>
  </si>
  <si>
    <t>AFGANİSTAN</t>
  </si>
  <si>
    <t>HINDISTAN</t>
  </si>
  <si>
    <t>KAMBOÇYA</t>
  </si>
  <si>
    <t>MALDİV ADALARI</t>
  </si>
  <si>
    <t>MOGOLISTAN</t>
  </si>
  <si>
    <t>PAKISTAN</t>
  </si>
  <si>
    <t>SRI LANKA</t>
  </si>
  <si>
    <t>ÇİN HALK CUMHURİYETİ</t>
  </si>
  <si>
    <t>Diğer Avrupa Ülkeleri</t>
  </si>
  <si>
    <t>ARNAVUTLUK</t>
  </si>
  <si>
    <t>BOSNA-HERSEK</t>
  </si>
  <si>
    <t>BİRLEŞİK KRALLIK</t>
  </si>
  <si>
    <t>KARADAĞ</t>
  </si>
  <si>
    <t>KKTC</t>
  </si>
  <si>
    <t>KOSOVA</t>
  </si>
  <si>
    <t>KUZEY MAKEDONYA</t>
  </si>
  <si>
    <t>NORVEÇ</t>
  </si>
  <si>
    <t>SIRBİSTAN</t>
  </si>
  <si>
    <t>İSVİÇRE</t>
  </si>
  <si>
    <t>Kuzey Amerika Serbest Ticaret</t>
  </si>
  <si>
    <t>BİRLEŞİK DEVLETLER</t>
  </si>
  <si>
    <t>KANADA</t>
  </si>
  <si>
    <t>Okyanusya Ülkeleri</t>
  </si>
  <si>
    <t>AVUSTRALYA</t>
  </si>
  <si>
    <t>FİJİ</t>
  </si>
  <si>
    <t>YENI ZELANDA</t>
  </si>
  <si>
    <t>Ortadoğu Ülkeleri</t>
  </si>
  <si>
    <t>BAHREYN</t>
  </si>
  <si>
    <t>BİRLEŞİK ARAP EMİRLİKLERİ</t>
  </si>
  <si>
    <t>DUBAİ</t>
  </si>
  <si>
    <t>IRAK</t>
  </si>
  <si>
    <t>KATAR</t>
  </si>
  <si>
    <t>KUVEYT</t>
  </si>
  <si>
    <t>LÜBNAN</t>
  </si>
  <si>
    <t>SURİYE</t>
  </si>
  <si>
    <t>SUUDİ ARABİSTAN</t>
  </si>
  <si>
    <t>UMMAN</t>
  </si>
  <si>
    <t>YEMEN</t>
  </si>
  <si>
    <t>ÜRDÜN</t>
  </si>
  <si>
    <t>İRAN (İSLAM CUM.)</t>
  </si>
  <si>
    <t>İSRAİL</t>
  </si>
  <si>
    <t>İŞGAL ALT.FİLİSTİN T</t>
  </si>
  <si>
    <t>Serbest Bölgeler</t>
  </si>
  <si>
    <t>BURSA SERBEST BÖLG.</t>
  </si>
  <si>
    <t>GAZİANTEP SERB.BÖLG.</t>
  </si>
  <si>
    <t>Uzakdoğu Ülkeleri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</si>
  <si>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</si>
  <si>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</si>
  <si>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</si>
  <si>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</si>
  <si>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</si>
  <si>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</si>
  <si>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</si>
  <si>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</si>
  <si>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Toplam</t>
  </si>
  <si>
    <t>ÜLKELER BAZINDA TÜRKİYE GENELİ SİYAH ZEYTİN İHRACAT RAPORU</t>
  </si>
  <si>
    <t>MİKTAR 
DEĞİŞİM 
(%)</t>
  </si>
  <si>
    <t>TUTAR 
DEĞİŞİM 
(%)</t>
  </si>
  <si>
    <t>01.10.2023 - 31.03.2024
MİKTAR 
(KG)</t>
  </si>
  <si>
    <t>01.10.2023 - 31.03.2024
TUTAR 
($)</t>
  </si>
  <si>
    <t>01.10.2024 - 31.03.2025
MİKTAR 
(KG)</t>
  </si>
  <si>
    <t>01.10.2024 - 31.03.2025
TUTAR 
($)</t>
  </si>
  <si>
    <t>Toplam Afrika Ülkeleri</t>
  </si>
  <si>
    <t>Toplam Avrupa Birliği Ülkeleri</t>
  </si>
  <si>
    <t>Toplam Bağımsız Devletler Topluluğu</t>
  </si>
  <si>
    <t>Toplam Diğer Amerikan Ülkeleri</t>
  </si>
  <si>
    <t>Toplam Diğer Asya Ülkeleri</t>
  </si>
  <si>
    <t>Toplam Diğer Avrupa Ülkeleri</t>
  </si>
  <si>
    <t>Toplam Kuzey Amerika Serbest Ticaret</t>
  </si>
  <si>
    <t>Toplam Okyanusya Ülkeleri</t>
  </si>
  <si>
    <t>Toplam Ortadoğu Ülkeleri</t>
  </si>
  <si>
    <t>Toplam Serbest Bölgeler</t>
  </si>
  <si>
    <t>Toplam Uzakdoğu Ülkeleri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</si>
</sst>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##0"/>
  </numFmts>
  <fonts count="22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3" fontId="21" fillId="0" borderId="1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left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left" vertical="center"/>
    </xf>
    <xf numFmtId="3" fontId="20" fillId="33" borderId="10" xfId="0" applyNumberFormat="1" applyFont="1" applyFill="1" applyBorder="1" applyAlignment="1" applyProtection="1">
      <alignment horizontal="right" vertical="center"/>
    </xf>
    <xf numFmtId="169" fontId="20" fillId="33" borderId="10" xfId="0" applyNumberFormat="1" applyFont="1" applyFill="1" applyBorder="1" applyAlignment="1" applyProtection="1">
      <alignment horizontal="right" vertical="center"/>
    </xf>
    <xf numFmtId="0" fontId="20" fillId="0" borderId="10" xfId="0" applyNumberFormat="1" applyFont="1" applyFill="1" applyBorder="1" applyAlignment="1" applyProtection="1">
      <alignment horizontal="left" vertical="center"/>
    </xf>
    <xf numFmtId="3" fontId="20" fillId="0" borderId="10" xfId="0" applyNumberFormat="1" applyFont="1" applyFill="1" applyBorder="1" applyAlignment="1" applyProtection="1">
      <alignment horizontal="right" vertical="center"/>
    </xf>
    <xf numFmtId="169" fontId="20" fillId="0" borderId="10" xfId="0" applyNumberFormat="1" applyFont="1" applyFill="1" applyBorder="1" applyAlignment="1" applyProtection="1">
      <alignment horizontal="right" vertical="center"/>
    </xf>
    <xf numFmtId="3" fontId="0" fillId="0" borderId="0" xfId="0" applyNumberFormat="1"/>
    <xf numFmtId="3" fontId="21" fillId="34" borderId="10" xfId="0" applyNumberFormat="1" applyFont="1" applyFill="1" applyBorder="1" applyAlignment="1">
      <alignment horizontal="right" vertical="center"/>
    </xf>
    <xf numFmtId="0" fontId="19" fillId="35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169" fontId="19" fillId="35" borderId="10" xfId="0" applyNumberFormat="1" applyFont="1" applyFill="1" applyBorder="1" applyAlignment="1" applyProtection="1">
      <alignment horizontal="right" vertical="center" wrapText="1"/>
    </xf>
    <xf numFmtId="0" fontId="21" fillId="34" borderId="10" xfId="0" applyNumberFormat="1" applyFont="1" applyFill="1" applyBorder="1" applyAlignment="1" applyProtection="1">
      <alignment horizontal="left" vertical="center"/>
    </xf>
    <xf numFmtId="3" fontId="21" fillId="34" borderId="10" xfId="0" applyNumberFormat="1" applyFont="1" applyFill="1" applyBorder="1" applyAlignment="1" applyProtection="1">
      <alignment horizontal="right" vertical="center"/>
    </xf>
    <xf numFmtId="3" fontId="21" fillId="34" borderId="10" xfId="0" applyNumberFormat="1" applyFont="1" applyFill="1" applyBorder="1" applyAlignment="1" applyProtection="1">
      <alignment horizontal="left" vertical="center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81C81403-591D-42AE-8B15-EAB54D1B09CD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CD1A-85F2-4BFE-B407-1333769AFA6E}">
  <dimension ref="A1:H138"/>
  <sheetViews>
    <sheetView tabSelected="1" workbookViewId="0">
      <selection activeCell="J16" sqref="J16"/>
    </sheetView>
  </sheetViews>
  <sheetFormatPr defaultRowHeight="15" outlineLevelRow="2" x14ac:dyDescent="0.25"/>
  <cols>
    <col min="1" max="1" width="37.28515625" bestFit="1" customWidth="1"/>
    <col min="2" max="2" width="27.42578125" bestFit="1" customWidth="1"/>
    <col min="3" max="3" width="12.5703125" style="10" bestFit="1" customWidth="1"/>
    <col min="4" max="4" width="12.7109375" style="10" bestFit="1" customWidth="1"/>
    <col min="5" max="5" width="12.5703125" style="10" bestFit="1" customWidth="1"/>
    <col min="6" max="6" width="13.85546875" style="10" bestFit="1" customWidth="1"/>
    <col min="7" max="7" width="10.140625" bestFit="1" customWidth="1"/>
    <col min="8" max="8" width="10.85546875" bestFit="1" customWidth="1"/>
  </cols>
  <sheetData>
    <row r="1" spans="1:8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138</v>
      </c>
      <c r="B2" s="1"/>
      <c r="C2" s="1"/>
      <c r="D2" s="1"/>
      <c r="E2" s="1"/>
      <c r="F2" s="1"/>
      <c r="G2" s="1"/>
      <c r="H2" s="1"/>
    </row>
    <row r="3" spans="1:8" ht="51" x14ac:dyDescent="0.25">
      <c r="A3" s="2" t="s">
        <v>1</v>
      </c>
      <c r="B3" s="2" t="s">
        <v>2</v>
      </c>
      <c r="C3" s="3" t="s">
        <v>141</v>
      </c>
      <c r="D3" s="3" t="s">
        <v>142</v>
      </c>
      <c r="E3" s="3" t="s">
        <v>143</v>
      </c>
      <c r="F3" s="3" t="s">
        <v>144</v>
      </c>
      <c r="G3" s="3" t="s">
        <v>139</v>
      </c>
      <c r="H3" s="3" t="s">
        <v>140</v>
      </c>
    </row>
    <row r="4" spans="1:8" outlineLevel="2" x14ac:dyDescent="0.25">
      <c r="A4" s="4" t="s">
        <v>3</v>
      </c>
      <c r="B4" s="4" t="s">
        <v>4</v>
      </c>
      <c r="C4" s="5">
        <v>145</v>
      </c>
      <c r="D4" s="5">
        <v>585</v>
      </c>
      <c r="E4" s="5">
        <v>492</v>
      </c>
      <c r="F4" s="5">
        <v>5312.49</v>
      </c>
      <c r="G4" s="6">
        <v>239.31034482758622</v>
      </c>
      <c r="H4" s="6">
        <v>808.11794871794871</v>
      </c>
    </row>
    <row r="5" spans="1:8" outlineLevel="2" x14ac:dyDescent="0.25">
      <c r="A5" s="7" t="s">
        <v>3</v>
      </c>
      <c r="B5" s="7" t="s">
        <v>5</v>
      </c>
      <c r="C5" s="8">
        <v>1230.76</v>
      </c>
      <c r="D5" s="8">
        <v>1886.72</v>
      </c>
      <c r="E5" s="8">
        <v>150</v>
      </c>
      <c r="F5" s="8">
        <v>1139.07</v>
      </c>
      <c r="G5" s="9">
        <v>-87.812408593064447</v>
      </c>
      <c r="H5" s="9">
        <v>-39.626971675712355</v>
      </c>
    </row>
    <row r="6" spans="1:8" outlineLevel="2" x14ac:dyDescent="0.25">
      <c r="A6" s="4" t="s">
        <v>3</v>
      </c>
      <c r="B6" s="4" t="s">
        <v>6</v>
      </c>
      <c r="C6" s="5">
        <v>465</v>
      </c>
      <c r="D6" s="5">
        <v>2321.7800000000002</v>
      </c>
      <c r="E6" s="5">
        <v>1511.5</v>
      </c>
      <c r="F6" s="5">
        <v>3638.08</v>
      </c>
      <c r="G6" s="6">
        <v>225.05376344086022</v>
      </c>
      <c r="H6" s="6">
        <v>56.693571311666034</v>
      </c>
    </row>
    <row r="7" spans="1:8" outlineLevel="2" x14ac:dyDescent="0.25">
      <c r="A7" s="7" t="s">
        <v>3</v>
      </c>
      <c r="B7" s="7" t="s">
        <v>7</v>
      </c>
      <c r="C7" s="8"/>
      <c r="D7" s="8"/>
      <c r="E7" s="8">
        <v>540</v>
      </c>
      <c r="F7" s="8">
        <v>4032</v>
      </c>
      <c r="G7" s="9">
        <v>0</v>
      </c>
      <c r="H7" s="9">
        <v>0</v>
      </c>
    </row>
    <row r="8" spans="1:8" outlineLevel="2" x14ac:dyDescent="0.25">
      <c r="A8" s="4" t="s">
        <v>3</v>
      </c>
      <c r="B8" s="4" t="s">
        <v>8</v>
      </c>
      <c r="C8" s="5">
        <v>6059</v>
      </c>
      <c r="D8" s="5">
        <v>9393.24</v>
      </c>
      <c r="E8" s="5">
        <v>18253</v>
      </c>
      <c r="F8" s="5">
        <v>30521.82</v>
      </c>
      <c r="G8" s="6">
        <v>201.2543323980855</v>
      </c>
      <c r="H8" s="6">
        <v>224.93388862628871</v>
      </c>
    </row>
    <row r="9" spans="1:8" outlineLevel="2" x14ac:dyDescent="0.25">
      <c r="A9" s="7" t="s">
        <v>3</v>
      </c>
      <c r="B9" s="7" t="s">
        <v>9</v>
      </c>
      <c r="C9" s="8">
        <v>450</v>
      </c>
      <c r="D9" s="8">
        <v>2781.06</v>
      </c>
      <c r="E9" s="8">
        <v>5523.71</v>
      </c>
      <c r="F9" s="8">
        <v>23450.26</v>
      </c>
      <c r="G9" s="9">
        <v>1127.4911111111112</v>
      </c>
      <c r="H9" s="9">
        <v>743.21301949616327</v>
      </c>
    </row>
    <row r="10" spans="1:8" outlineLevel="2" x14ac:dyDescent="0.25">
      <c r="A10" s="4" t="s">
        <v>3</v>
      </c>
      <c r="B10" s="4" t="s">
        <v>10</v>
      </c>
      <c r="C10" s="5">
        <v>40</v>
      </c>
      <c r="D10" s="5">
        <v>334.18</v>
      </c>
      <c r="E10" s="5">
        <v>424</v>
      </c>
      <c r="F10" s="5">
        <v>1260.8399999999999</v>
      </c>
      <c r="G10" s="6">
        <v>960</v>
      </c>
      <c r="H10" s="6">
        <v>277.29367406786758</v>
      </c>
    </row>
    <row r="11" spans="1:8" outlineLevel="2" x14ac:dyDescent="0.25">
      <c r="A11" s="7" t="s">
        <v>3</v>
      </c>
      <c r="B11" s="7" t="s">
        <v>11</v>
      </c>
      <c r="C11" s="8">
        <v>587.11</v>
      </c>
      <c r="D11" s="8">
        <v>3610.04</v>
      </c>
      <c r="E11" s="8">
        <v>791.71</v>
      </c>
      <c r="F11" s="8">
        <v>3707.84</v>
      </c>
      <c r="G11" s="9">
        <v>34.848665497095951</v>
      </c>
      <c r="H11" s="9">
        <v>2.709111256384976</v>
      </c>
    </row>
    <row r="12" spans="1:8" outlineLevel="2" x14ac:dyDescent="0.25">
      <c r="A12" s="4" t="s">
        <v>3</v>
      </c>
      <c r="B12" s="4" t="s">
        <v>12</v>
      </c>
      <c r="C12" s="5">
        <v>1967.5</v>
      </c>
      <c r="D12" s="5">
        <v>16089.03</v>
      </c>
      <c r="E12" s="5">
        <v>2796.79</v>
      </c>
      <c r="F12" s="5">
        <v>23767.71</v>
      </c>
      <c r="G12" s="6">
        <v>42.149428208386276</v>
      </c>
      <c r="H12" s="6">
        <v>47.726183617035943</v>
      </c>
    </row>
    <row r="13" spans="1:8" outlineLevel="2" x14ac:dyDescent="0.25">
      <c r="A13" s="7" t="s">
        <v>3</v>
      </c>
      <c r="B13" s="7" t="s">
        <v>13</v>
      </c>
      <c r="C13" s="8">
        <v>5256.23</v>
      </c>
      <c r="D13" s="8">
        <v>12387.54</v>
      </c>
      <c r="E13" s="8">
        <v>2689.4</v>
      </c>
      <c r="F13" s="8">
        <v>7972.23</v>
      </c>
      <c r="G13" s="9">
        <v>-48.834050260357699</v>
      </c>
      <c r="H13" s="9">
        <v>-35.643154330884101</v>
      </c>
    </row>
    <row r="14" spans="1:8" outlineLevel="2" x14ac:dyDescent="0.25">
      <c r="A14" s="4" t="s">
        <v>3</v>
      </c>
      <c r="B14" s="4" t="s">
        <v>14</v>
      </c>
      <c r="C14" s="5"/>
      <c r="D14" s="5"/>
      <c r="E14" s="5">
        <v>600</v>
      </c>
      <c r="F14" s="5">
        <v>1936.68</v>
      </c>
      <c r="G14" s="6">
        <v>0</v>
      </c>
      <c r="H14" s="6">
        <v>0</v>
      </c>
    </row>
    <row r="15" spans="1:8" outlineLevel="2" x14ac:dyDescent="0.25">
      <c r="A15" s="7" t="s">
        <v>3</v>
      </c>
      <c r="B15" s="7" t="s">
        <v>15</v>
      </c>
      <c r="C15" s="8">
        <v>856.79</v>
      </c>
      <c r="D15" s="8">
        <v>1874.3</v>
      </c>
      <c r="E15" s="8">
        <v>1340</v>
      </c>
      <c r="F15" s="8">
        <v>1945.07</v>
      </c>
      <c r="G15" s="9">
        <v>56.397717060189784</v>
      </c>
      <c r="H15" s="9">
        <v>3.7758096355972888</v>
      </c>
    </row>
    <row r="16" spans="1:8" outlineLevel="2" x14ac:dyDescent="0.25">
      <c r="A16" s="4" t="s">
        <v>3</v>
      </c>
      <c r="B16" s="4" t="s">
        <v>16</v>
      </c>
      <c r="C16" s="5">
        <v>914</v>
      </c>
      <c r="D16" s="5">
        <v>5506.53</v>
      </c>
      <c r="E16" s="5">
        <v>2012</v>
      </c>
      <c r="F16" s="5">
        <v>11858.05</v>
      </c>
      <c r="G16" s="6">
        <v>120.13129102844638</v>
      </c>
      <c r="H16" s="6">
        <v>115.34523556577373</v>
      </c>
    </row>
    <row r="17" spans="1:8" outlineLevel="2" x14ac:dyDescent="0.25">
      <c r="A17" s="7" t="s">
        <v>3</v>
      </c>
      <c r="B17" s="7" t="s">
        <v>17</v>
      </c>
      <c r="C17" s="8">
        <v>404.04</v>
      </c>
      <c r="D17" s="8">
        <v>1113.6300000000001</v>
      </c>
      <c r="E17" s="8"/>
      <c r="F17" s="8"/>
      <c r="G17" s="9">
        <v>-100</v>
      </c>
      <c r="H17" s="9">
        <v>-100</v>
      </c>
    </row>
    <row r="18" spans="1:8" outlineLevel="2" x14ac:dyDescent="0.25">
      <c r="A18" s="4" t="s">
        <v>3</v>
      </c>
      <c r="B18" s="4" t="s">
        <v>18</v>
      </c>
      <c r="C18" s="5">
        <v>29000</v>
      </c>
      <c r="D18" s="5">
        <v>145475.5</v>
      </c>
      <c r="E18" s="5">
        <v>658.07</v>
      </c>
      <c r="F18" s="5">
        <v>2712.36</v>
      </c>
      <c r="G18" s="6">
        <v>-97.730793103448278</v>
      </c>
      <c r="H18" s="6">
        <v>-98.135521101491335</v>
      </c>
    </row>
    <row r="19" spans="1:8" outlineLevel="2" x14ac:dyDescent="0.25">
      <c r="A19" s="7" t="s">
        <v>3</v>
      </c>
      <c r="B19" s="7" t="s">
        <v>19</v>
      </c>
      <c r="C19" s="8">
        <v>654.66</v>
      </c>
      <c r="D19" s="8">
        <v>2822.25</v>
      </c>
      <c r="E19" s="8">
        <v>475</v>
      </c>
      <c r="F19" s="8">
        <v>3730.73</v>
      </c>
      <c r="G19" s="9">
        <v>-27.443252986282953</v>
      </c>
      <c r="H19" s="9">
        <v>32.189919390557179</v>
      </c>
    </row>
    <row r="20" spans="1:8" outlineLevel="2" x14ac:dyDescent="0.25">
      <c r="A20" s="4" t="s">
        <v>3</v>
      </c>
      <c r="B20" s="4" t="s">
        <v>20</v>
      </c>
      <c r="C20" s="5">
        <v>3627</v>
      </c>
      <c r="D20" s="5">
        <v>8461.9599999999991</v>
      </c>
      <c r="E20" s="5">
        <v>10539.2</v>
      </c>
      <c r="F20" s="5">
        <v>24413.51</v>
      </c>
      <c r="G20" s="6">
        <v>190.57623380204029</v>
      </c>
      <c r="H20" s="6">
        <v>188.50892700981808</v>
      </c>
    </row>
    <row r="21" spans="1:8" outlineLevel="2" x14ac:dyDescent="0.25">
      <c r="A21" s="7" t="s">
        <v>3</v>
      </c>
      <c r="B21" s="7" t="s">
        <v>21</v>
      </c>
      <c r="C21" s="8">
        <v>307995.77</v>
      </c>
      <c r="D21" s="8">
        <v>689357.43</v>
      </c>
      <c r="E21" s="8">
        <v>459383.11</v>
      </c>
      <c r="F21" s="8">
        <v>1095881.78</v>
      </c>
      <c r="G21" s="9">
        <v>49.152408813926229</v>
      </c>
      <c r="H21" s="9">
        <v>58.971490305109207</v>
      </c>
    </row>
    <row r="22" spans="1:8" outlineLevel="2" x14ac:dyDescent="0.25">
      <c r="A22" s="4" t="s">
        <v>3</v>
      </c>
      <c r="B22" s="4" t="s">
        <v>22</v>
      </c>
      <c r="C22" s="5">
        <v>3302.4</v>
      </c>
      <c r="D22" s="5">
        <v>3696</v>
      </c>
      <c r="E22" s="5"/>
      <c r="F22" s="5"/>
      <c r="G22" s="6">
        <v>-100</v>
      </c>
      <c r="H22" s="6">
        <v>-100</v>
      </c>
    </row>
    <row r="23" spans="1:8" outlineLevel="2" x14ac:dyDescent="0.25">
      <c r="A23" s="7" t="s">
        <v>3</v>
      </c>
      <c r="B23" s="7" t="s">
        <v>23</v>
      </c>
      <c r="C23" s="8"/>
      <c r="D23" s="8"/>
      <c r="E23" s="8">
        <v>30266</v>
      </c>
      <c r="F23" s="8">
        <v>63119.66</v>
      </c>
      <c r="G23" s="9">
        <v>0</v>
      </c>
      <c r="H23" s="9">
        <v>0</v>
      </c>
    </row>
    <row r="24" spans="1:8" outlineLevel="2" x14ac:dyDescent="0.25">
      <c r="A24" s="4" t="s">
        <v>3</v>
      </c>
      <c r="B24" s="4" t="s">
        <v>24</v>
      </c>
      <c r="C24" s="5">
        <v>1510.99</v>
      </c>
      <c r="D24" s="5">
        <v>7206.57</v>
      </c>
      <c r="E24" s="5"/>
      <c r="F24" s="5"/>
      <c r="G24" s="6">
        <v>-100</v>
      </c>
      <c r="H24" s="6">
        <v>-100</v>
      </c>
    </row>
    <row r="25" spans="1:8" outlineLevel="2" x14ac:dyDescent="0.25">
      <c r="A25" s="7" t="s">
        <v>3</v>
      </c>
      <c r="B25" s="7" t="s">
        <v>25</v>
      </c>
      <c r="C25" s="8"/>
      <c r="D25" s="8"/>
      <c r="E25" s="8">
        <v>64</v>
      </c>
      <c r="F25" s="8">
        <v>544</v>
      </c>
      <c r="G25" s="9">
        <v>0</v>
      </c>
      <c r="H25" s="9">
        <v>0</v>
      </c>
    </row>
    <row r="26" spans="1:8" outlineLevel="2" x14ac:dyDescent="0.25">
      <c r="A26" s="4" t="s">
        <v>3</v>
      </c>
      <c r="B26" s="4" t="s">
        <v>26</v>
      </c>
      <c r="C26" s="5">
        <v>1280</v>
      </c>
      <c r="D26" s="5">
        <v>4061.11</v>
      </c>
      <c r="E26" s="5"/>
      <c r="F26" s="5"/>
      <c r="G26" s="6">
        <v>-100</v>
      </c>
      <c r="H26" s="6">
        <v>-100</v>
      </c>
    </row>
    <row r="27" spans="1:8" outlineLevel="2" x14ac:dyDescent="0.25">
      <c r="A27" s="7" t="s">
        <v>3</v>
      </c>
      <c r="B27" s="7" t="s">
        <v>27</v>
      </c>
      <c r="C27" s="8">
        <v>732.49</v>
      </c>
      <c r="D27" s="8">
        <v>3176.17</v>
      </c>
      <c r="E27" s="8">
        <v>104</v>
      </c>
      <c r="F27" s="8">
        <v>372.37</v>
      </c>
      <c r="G27" s="9">
        <v>-85.801853950224569</v>
      </c>
      <c r="H27" s="9">
        <v>-88.276131315389293</v>
      </c>
    </row>
    <row r="28" spans="1:8" outlineLevel="2" x14ac:dyDescent="0.25">
      <c r="A28" s="4" t="s">
        <v>3</v>
      </c>
      <c r="B28" s="4" t="s">
        <v>28</v>
      </c>
      <c r="C28" s="5">
        <v>96.04</v>
      </c>
      <c r="D28" s="5">
        <v>2635</v>
      </c>
      <c r="E28" s="5"/>
      <c r="F28" s="5"/>
      <c r="G28" s="6">
        <v>-100</v>
      </c>
      <c r="H28" s="6">
        <v>-100</v>
      </c>
    </row>
    <row r="29" spans="1:8" outlineLevel="2" x14ac:dyDescent="0.25">
      <c r="A29" s="7" t="s">
        <v>3</v>
      </c>
      <c r="B29" s="7" t="s">
        <v>29</v>
      </c>
      <c r="C29" s="8">
        <v>1137.01</v>
      </c>
      <c r="D29" s="8">
        <v>3716.01</v>
      </c>
      <c r="E29" s="8">
        <v>453.91</v>
      </c>
      <c r="F29" s="8">
        <v>2329.7199999999998</v>
      </c>
      <c r="G29" s="9">
        <v>-60.078627276804944</v>
      </c>
      <c r="H29" s="9">
        <v>-37.305873773213747</v>
      </c>
    </row>
    <row r="30" spans="1:8" outlineLevel="2" x14ac:dyDescent="0.25">
      <c r="A30" s="4" t="s">
        <v>3</v>
      </c>
      <c r="B30" s="4" t="s">
        <v>30</v>
      </c>
      <c r="C30" s="5"/>
      <c r="D30" s="5"/>
      <c r="E30" s="5">
        <v>492</v>
      </c>
      <c r="F30" s="5">
        <v>2439.42</v>
      </c>
      <c r="G30" s="6">
        <v>0</v>
      </c>
      <c r="H30" s="6">
        <v>0</v>
      </c>
    </row>
    <row r="31" spans="1:8" outlineLevel="2" x14ac:dyDescent="0.25">
      <c r="A31" s="7" t="s">
        <v>3</v>
      </c>
      <c r="B31" s="7" t="s">
        <v>31</v>
      </c>
      <c r="C31" s="8">
        <v>60</v>
      </c>
      <c r="D31" s="8">
        <v>264.04000000000002</v>
      </c>
      <c r="E31" s="8">
        <v>978</v>
      </c>
      <c r="F31" s="8">
        <v>2744.29</v>
      </c>
      <c r="G31" s="9">
        <v>1530</v>
      </c>
      <c r="H31" s="9">
        <v>939.34631116497496</v>
      </c>
    </row>
    <row r="32" spans="1:8" outlineLevel="2" x14ac:dyDescent="0.25">
      <c r="A32" s="4" t="s">
        <v>3</v>
      </c>
      <c r="B32" s="4" t="s">
        <v>32</v>
      </c>
      <c r="C32" s="5">
        <v>12007.59</v>
      </c>
      <c r="D32" s="5">
        <v>37695.379999999997</v>
      </c>
      <c r="E32" s="5">
        <v>3494.48</v>
      </c>
      <c r="F32" s="5">
        <v>16138.79</v>
      </c>
      <c r="G32" s="6">
        <v>-70.897740512459208</v>
      </c>
      <c r="H32" s="6">
        <v>-57.186291794909607</v>
      </c>
    </row>
    <row r="33" spans="1:8" outlineLevel="2" x14ac:dyDescent="0.25">
      <c r="A33" s="7" t="s">
        <v>3</v>
      </c>
      <c r="B33" s="7" t="s">
        <v>33</v>
      </c>
      <c r="C33" s="8">
        <v>537.6</v>
      </c>
      <c r="D33" s="8">
        <v>1836.96</v>
      </c>
      <c r="E33" s="8">
        <v>100</v>
      </c>
      <c r="F33" s="8">
        <v>536.51</v>
      </c>
      <c r="G33" s="9">
        <v>-81.398809523809518</v>
      </c>
      <c r="H33" s="9">
        <v>-70.793593763609437</v>
      </c>
    </row>
    <row r="34" spans="1:8" outlineLevel="2" x14ac:dyDescent="0.25">
      <c r="A34" s="4" t="s">
        <v>3</v>
      </c>
      <c r="B34" s="4" t="s">
        <v>34</v>
      </c>
      <c r="C34" s="5">
        <v>1391.58</v>
      </c>
      <c r="D34" s="5">
        <v>5115.6400000000003</v>
      </c>
      <c r="E34" s="5">
        <v>12604</v>
      </c>
      <c r="F34" s="5">
        <v>44084.69</v>
      </c>
      <c r="G34" s="6">
        <v>805.73305163914404</v>
      </c>
      <c r="H34" s="6">
        <v>761.76294657169001</v>
      </c>
    </row>
    <row r="35" spans="1:8" outlineLevel="2" x14ac:dyDescent="0.25">
      <c r="A35" s="7" t="s">
        <v>3</v>
      </c>
      <c r="B35" s="7" t="s">
        <v>35</v>
      </c>
      <c r="C35" s="8"/>
      <c r="D35" s="8"/>
      <c r="E35" s="8">
        <v>540</v>
      </c>
      <c r="F35" s="8">
        <v>2185.48</v>
      </c>
      <c r="G35" s="9">
        <v>0</v>
      </c>
      <c r="H35" s="9">
        <v>0</v>
      </c>
    </row>
    <row r="36" spans="1:8" outlineLevel="2" x14ac:dyDescent="0.25">
      <c r="A36" s="4" t="s">
        <v>3</v>
      </c>
      <c r="B36" s="4" t="s">
        <v>36</v>
      </c>
      <c r="C36" s="5">
        <v>1600</v>
      </c>
      <c r="D36" s="5">
        <v>9643.8700000000008</v>
      </c>
      <c r="E36" s="5"/>
      <c r="F36" s="5"/>
      <c r="G36" s="6">
        <v>-100</v>
      </c>
      <c r="H36" s="6">
        <v>-100</v>
      </c>
    </row>
    <row r="37" spans="1:8" outlineLevel="2" x14ac:dyDescent="0.25">
      <c r="A37" s="7" t="s">
        <v>3</v>
      </c>
      <c r="B37" s="7" t="s">
        <v>37</v>
      </c>
      <c r="C37" s="8"/>
      <c r="D37" s="8"/>
      <c r="E37" s="8">
        <v>150</v>
      </c>
      <c r="F37" s="8">
        <v>2013.82</v>
      </c>
      <c r="G37" s="9">
        <v>0</v>
      </c>
      <c r="H37" s="9">
        <v>0</v>
      </c>
    </row>
    <row r="38" spans="1:8" outlineLevel="1" x14ac:dyDescent="0.25">
      <c r="A38" s="17" t="s">
        <v>145</v>
      </c>
      <c r="B38" s="15"/>
      <c r="C38" s="16">
        <f>SUBTOTAL(9,C4:C37)</f>
        <v>383308.56000000006</v>
      </c>
      <c r="D38" s="16">
        <f>SUBTOTAL(9,D4:D37)</f>
        <v>983046.94000000006</v>
      </c>
      <c r="E38" s="16">
        <f>SUBTOTAL(9,E4:E37)</f>
        <v>557425.88</v>
      </c>
      <c r="F38" s="16">
        <f>SUBTOTAL(9,F4:F37)</f>
        <v>1383789.27</v>
      </c>
      <c r="G38" s="11">
        <f>(E38/C38-1)*100</f>
        <v>45.424845195212946</v>
      </c>
      <c r="H38" s="11">
        <f>(F38/D38-1)*100</f>
        <v>40.76533008688272</v>
      </c>
    </row>
    <row r="39" spans="1:8" outlineLevel="2" x14ac:dyDescent="0.25">
      <c r="A39" s="4" t="s">
        <v>38</v>
      </c>
      <c r="B39" s="4" t="s">
        <v>39</v>
      </c>
      <c r="C39" s="5">
        <v>6465392.1900000004</v>
      </c>
      <c r="D39" s="5">
        <v>25361539.890000001</v>
      </c>
      <c r="E39" s="5">
        <v>6856846.8700000001</v>
      </c>
      <c r="F39" s="5">
        <v>28631236.960000001</v>
      </c>
      <c r="G39" s="6">
        <v>6.0546161546930017</v>
      </c>
      <c r="H39" s="6">
        <v>12.892344408823671</v>
      </c>
    </row>
    <row r="40" spans="1:8" outlineLevel="2" x14ac:dyDescent="0.25">
      <c r="A40" s="7" t="s">
        <v>38</v>
      </c>
      <c r="B40" s="7" t="s">
        <v>40</v>
      </c>
      <c r="C40" s="8">
        <v>277184.27</v>
      </c>
      <c r="D40" s="8">
        <v>1099845.73</v>
      </c>
      <c r="E40" s="8">
        <v>290487.32</v>
      </c>
      <c r="F40" s="8">
        <v>1235524.3400000001</v>
      </c>
      <c r="G40" s="9">
        <v>4.79935243078548</v>
      </c>
      <c r="H40" s="9">
        <v>12.336149179758158</v>
      </c>
    </row>
    <row r="41" spans="1:8" outlineLevel="2" x14ac:dyDescent="0.25">
      <c r="A41" s="4" t="s">
        <v>38</v>
      </c>
      <c r="B41" s="4" t="s">
        <v>41</v>
      </c>
      <c r="C41" s="5">
        <v>255685.87</v>
      </c>
      <c r="D41" s="5">
        <v>1090218.8400000001</v>
      </c>
      <c r="E41" s="5">
        <v>261892.91</v>
      </c>
      <c r="F41" s="5">
        <v>1130606.52</v>
      </c>
      <c r="G41" s="6">
        <v>2.4276038406033185</v>
      </c>
      <c r="H41" s="6">
        <v>3.7045479786425202</v>
      </c>
    </row>
    <row r="42" spans="1:8" outlineLevel="2" x14ac:dyDescent="0.25">
      <c r="A42" s="7" t="s">
        <v>38</v>
      </c>
      <c r="B42" s="7" t="s">
        <v>42</v>
      </c>
      <c r="C42" s="8">
        <v>3059328.12</v>
      </c>
      <c r="D42" s="8">
        <v>5818487.8200000003</v>
      </c>
      <c r="E42" s="8">
        <v>2990728.24</v>
      </c>
      <c r="F42" s="8">
        <v>5686497.7400000002</v>
      </c>
      <c r="G42" s="9">
        <v>-2.2423184865832528</v>
      </c>
      <c r="H42" s="9">
        <v>-2.26846019246286</v>
      </c>
    </row>
    <row r="43" spans="1:8" outlineLevel="2" x14ac:dyDescent="0.25">
      <c r="A43" s="4" t="s">
        <v>38</v>
      </c>
      <c r="B43" s="4" t="s">
        <v>43</v>
      </c>
      <c r="C43" s="5">
        <v>128586.36</v>
      </c>
      <c r="D43" s="5">
        <v>495474.75</v>
      </c>
      <c r="E43" s="5">
        <v>143172.1</v>
      </c>
      <c r="F43" s="5">
        <v>664156.6</v>
      </c>
      <c r="G43" s="6">
        <v>11.343147126958105</v>
      </c>
      <c r="H43" s="6">
        <v>34.044489653609993</v>
      </c>
    </row>
    <row r="44" spans="1:8" outlineLevel="2" x14ac:dyDescent="0.25">
      <c r="A44" s="7" t="s">
        <v>38</v>
      </c>
      <c r="B44" s="7" t="s">
        <v>44</v>
      </c>
      <c r="C44" s="8">
        <v>403.25</v>
      </c>
      <c r="D44" s="8">
        <v>2239.41</v>
      </c>
      <c r="E44" s="8">
        <v>40</v>
      </c>
      <c r="F44" s="8">
        <v>171.41</v>
      </c>
      <c r="G44" s="9">
        <v>-90.080595164290145</v>
      </c>
      <c r="H44" s="9">
        <v>-92.345751782835663</v>
      </c>
    </row>
    <row r="45" spans="1:8" outlineLevel="2" x14ac:dyDescent="0.25">
      <c r="A45" s="4" t="s">
        <v>38</v>
      </c>
      <c r="B45" s="4" t="s">
        <v>45</v>
      </c>
      <c r="C45" s="5">
        <v>485010.65</v>
      </c>
      <c r="D45" s="5">
        <v>2101293.46</v>
      </c>
      <c r="E45" s="5">
        <v>442238.26</v>
      </c>
      <c r="F45" s="5">
        <v>2004291.1</v>
      </c>
      <c r="G45" s="6">
        <v>-8.8188558333719094</v>
      </c>
      <c r="H45" s="6">
        <v>-4.6163166566939138</v>
      </c>
    </row>
    <row r="46" spans="1:8" outlineLevel="2" x14ac:dyDescent="0.25">
      <c r="A46" s="7" t="s">
        <v>38</v>
      </c>
      <c r="B46" s="7" t="s">
        <v>46</v>
      </c>
      <c r="C46" s="8">
        <v>8580</v>
      </c>
      <c r="D46" s="8">
        <v>39861.06</v>
      </c>
      <c r="E46" s="8">
        <v>8451.6</v>
      </c>
      <c r="F46" s="8">
        <v>40592.080000000002</v>
      </c>
      <c r="G46" s="9">
        <v>-1.4965034965034922</v>
      </c>
      <c r="H46" s="9">
        <v>1.833920121542187</v>
      </c>
    </row>
    <row r="47" spans="1:8" outlineLevel="2" x14ac:dyDescent="0.25">
      <c r="A47" s="4" t="s">
        <v>38</v>
      </c>
      <c r="B47" s="4" t="s">
        <v>47</v>
      </c>
      <c r="C47" s="5">
        <v>1050</v>
      </c>
      <c r="D47" s="5">
        <v>7344.12</v>
      </c>
      <c r="E47" s="5">
        <v>1200</v>
      </c>
      <c r="F47" s="5">
        <v>6745.93</v>
      </c>
      <c r="G47" s="6">
        <v>14.285714285714286</v>
      </c>
      <c r="H47" s="6">
        <v>-8.1451555802465041</v>
      </c>
    </row>
    <row r="48" spans="1:8" outlineLevel="2" x14ac:dyDescent="0.25">
      <c r="A48" s="7" t="s">
        <v>38</v>
      </c>
      <c r="B48" s="7" t="s">
        <v>48</v>
      </c>
      <c r="C48" s="8">
        <v>682577.72</v>
      </c>
      <c r="D48" s="8">
        <v>2309825.52</v>
      </c>
      <c r="E48" s="8">
        <v>681978.97</v>
      </c>
      <c r="F48" s="8">
        <v>2837745.3</v>
      </c>
      <c r="G48" s="9">
        <v>-8.7718948693490909E-2</v>
      </c>
      <c r="H48" s="9">
        <v>22.855396454360751</v>
      </c>
    </row>
    <row r="49" spans="1:8" outlineLevel="2" x14ac:dyDescent="0.25">
      <c r="A49" s="4" t="s">
        <v>38</v>
      </c>
      <c r="B49" s="4" t="s">
        <v>49</v>
      </c>
      <c r="C49" s="5">
        <v>202.5</v>
      </c>
      <c r="D49" s="5">
        <v>1182.8</v>
      </c>
      <c r="E49" s="5">
        <v>560.70000000000005</v>
      </c>
      <c r="F49" s="5">
        <v>3764.06</v>
      </c>
      <c r="G49" s="6">
        <v>176.88888888888891</v>
      </c>
      <c r="H49" s="6">
        <v>218.2330064254312</v>
      </c>
    </row>
    <row r="50" spans="1:8" outlineLevel="2" x14ac:dyDescent="0.25">
      <c r="A50" s="7" t="s">
        <v>38</v>
      </c>
      <c r="B50" s="7" t="s">
        <v>50</v>
      </c>
      <c r="C50" s="8">
        <v>486</v>
      </c>
      <c r="D50" s="8">
        <v>1964.36</v>
      </c>
      <c r="E50" s="8">
        <v>28246.32</v>
      </c>
      <c r="F50" s="8">
        <v>55328.13</v>
      </c>
      <c r="G50" s="9">
        <v>5712</v>
      </c>
      <c r="H50" s="9">
        <v>2716.5982813740861</v>
      </c>
    </row>
    <row r="51" spans="1:8" outlineLevel="2" x14ac:dyDescent="0.25">
      <c r="A51" s="4" t="s">
        <v>38</v>
      </c>
      <c r="B51" s="4" t="s">
        <v>51</v>
      </c>
      <c r="C51" s="5">
        <v>15720.12</v>
      </c>
      <c r="D51" s="5">
        <v>66282.16</v>
      </c>
      <c r="E51" s="5">
        <v>16230.8</v>
      </c>
      <c r="F51" s="5">
        <v>46851.61</v>
      </c>
      <c r="G51" s="6">
        <v>3.2485757106179753</v>
      </c>
      <c r="H51" s="6">
        <v>-29.314901626621705</v>
      </c>
    </row>
    <row r="52" spans="1:8" outlineLevel="2" x14ac:dyDescent="0.25">
      <c r="A52" s="7" t="s">
        <v>38</v>
      </c>
      <c r="B52" s="7" t="s">
        <v>52</v>
      </c>
      <c r="C52" s="8">
        <v>480</v>
      </c>
      <c r="D52" s="8">
        <v>694.25</v>
      </c>
      <c r="E52" s="8"/>
      <c r="F52" s="8"/>
      <c r="G52" s="9">
        <v>-100</v>
      </c>
      <c r="H52" s="9">
        <v>-100</v>
      </c>
    </row>
    <row r="53" spans="1:8" outlineLevel="2" x14ac:dyDescent="0.25">
      <c r="A53" s="4" t="s">
        <v>38</v>
      </c>
      <c r="B53" s="4" t="s">
        <v>53</v>
      </c>
      <c r="C53" s="5">
        <v>7926.4</v>
      </c>
      <c r="D53" s="5">
        <v>29495.71</v>
      </c>
      <c r="E53" s="5">
        <v>933.1</v>
      </c>
      <c r="F53" s="5">
        <v>2152.46</v>
      </c>
      <c r="G53" s="6">
        <v>-88.227947113443676</v>
      </c>
      <c r="H53" s="6">
        <v>-92.702464188860006</v>
      </c>
    </row>
    <row r="54" spans="1:8" outlineLevel="2" x14ac:dyDescent="0.25">
      <c r="A54" s="7" t="s">
        <v>38</v>
      </c>
      <c r="B54" s="7" t="s">
        <v>54</v>
      </c>
      <c r="C54" s="8">
        <v>5815721.3399999999</v>
      </c>
      <c r="D54" s="8">
        <v>12185640.83</v>
      </c>
      <c r="E54" s="8">
        <v>8859290.6300000008</v>
      </c>
      <c r="F54" s="8">
        <v>15190096.460000001</v>
      </c>
      <c r="G54" s="9">
        <v>52.333478722004955</v>
      </c>
      <c r="H54" s="9">
        <v>24.65570479152224</v>
      </c>
    </row>
    <row r="55" spans="1:8" outlineLevel="2" x14ac:dyDescent="0.25">
      <c r="A55" s="4" t="s">
        <v>38</v>
      </c>
      <c r="B55" s="4" t="s">
        <v>55</v>
      </c>
      <c r="C55" s="5">
        <v>150.09</v>
      </c>
      <c r="D55" s="5">
        <v>988.77</v>
      </c>
      <c r="E55" s="5"/>
      <c r="F55" s="5"/>
      <c r="G55" s="6">
        <v>-100</v>
      </c>
      <c r="H55" s="6">
        <v>-100</v>
      </c>
    </row>
    <row r="56" spans="1:8" outlineLevel="2" x14ac:dyDescent="0.25">
      <c r="A56" s="7" t="s">
        <v>38</v>
      </c>
      <c r="B56" s="7" t="s">
        <v>56</v>
      </c>
      <c r="C56" s="8">
        <v>470.4</v>
      </c>
      <c r="D56" s="8">
        <v>2303.4299999999998</v>
      </c>
      <c r="E56" s="8">
        <v>71089.7</v>
      </c>
      <c r="F56" s="8">
        <v>202683.2</v>
      </c>
      <c r="G56" s="9">
        <v>15012.606292517008</v>
      </c>
      <c r="H56" s="9">
        <v>8699.1907720225936</v>
      </c>
    </row>
    <row r="57" spans="1:8" outlineLevel="2" x14ac:dyDescent="0.25">
      <c r="A57" s="4" t="s">
        <v>38</v>
      </c>
      <c r="B57" s="4" t="s">
        <v>57</v>
      </c>
      <c r="C57" s="5">
        <v>11632.86</v>
      </c>
      <c r="D57" s="5">
        <v>76144</v>
      </c>
      <c r="E57" s="5">
        <v>9586.11</v>
      </c>
      <c r="F57" s="5">
        <v>72657.87</v>
      </c>
      <c r="G57" s="6">
        <v>-17.594555423171943</v>
      </c>
      <c r="H57" s="6">
        <v>-4.5783384114309786</v>
      </c>
    </row>
    <row r="58" spans="1:8" outlineLevel="2" x14ac:dyDescent="0.25">
      <c r="A58" s="7" t="s">
        <v>38</v>
      </c>
      <c r="B58" s="7" t="s">
        <v>58</v>
      </c>
      <c r="C58" s="8">
        <v>340220.8</v>
      </c>
      <c r="D58" s="8">
        <v>606463.43999999994</v>
      </c>
      <c r="E58" s="8">
        <v>508171.7</v>
      </c>
      <c r="F58" s="8">
        <v>580357.81000000006</v>
      </c>
      <c r="G58" s="9">
        <v>49.365265145458494</v>
      </c>
      <c r="H58" s="9">
        <v>-4.3045678070882376</v>
      </c>
    </row>
    <row r="59" spans="1:8" outlineLevel="2" x14ac:dyDescent="0.25">
      <c r="A59" s="4" t="s">
        <v>38</v>
      </c>
      <c r="B59" s="4" t="s">
        <v>59</v>
      </c>
      <c r="C59" s="5">
        <v>273647.46000000002</v>
      </c>
      <c r="D59" s="5">
        <v>945510.62</v>
      </c>
      <c r="E59" s="5">
        <v>344749.42</v>
      </c>
      <c r="F59" s="5">
        <v>1224557.74</v>
      </c>
      <c r="G59" s="6">
        <v>25.983051331812092</v>
      </c>
      <c r="H59" s="6">
        <v>29.512848835055919</v>
      </c>
    </row>
    <row r="60" spans="1:8" outlineLevel="2" x14ac:dyDescent="0.25">
      <c r="A60" s="7" t="s">
        <v>38</v>
      </c>
      <c r="B60" s="7" t="s">
        <v>60</v>
      </c>
      <c r="C60" s="8">
        <v>137727.29999999999</v>
      </c>
      <c r="D60" s="8">
        <v>282491.2</v>
      </c>
      <c r="E60" s="8">
        <v>107674.9</v>
      </c>
      <c r="F60" s="8">
        <v>196734.15</v>
      </c>
      <c r="G60" s="9">
        <v>-21.82022010160658</v>
      </c>
      <c r="H60" s="9">
        <v>-30.35742352328144</v>
      </c>
    </row>
    <row r="61" spans="1:8" outlineLevel="1" x14ac:dyDescent="0.25">
      <c r="A61" s="15" t="s">
        <v>146</v>
      </c>
      <c r="B61" s="15"/>
      <c r="C61" s="16">
        <f>SUBTOTAL(9,C39:C60)</f>
        <v>17968183.699999999</v>
      </c>
      <c r="D61" s="16">
        <f>SUBTOTAL(9,D39:D60)</f>
        <v>52525292.169999994</v>
      </c>
      <c r="E61" s="16">
        <f>SUBTOTAL(9,E39:E60)</f>
        <v>21623569.649999999</v>
      </c>
      <c r="F61" s="16">
        <f>SUBTOTAL(9,F39:F60)</f>
        <v>59812751.470000006</v>
      </c>
      <c r="G61" s="11">
        <f>(E61/C61-1)*100</f>
        <v>20.343658608076232</v>
      </c>
      <c r="H61" s="11">
        <f>(F61/D61-1)*100</f>
        <v>13.874190887722992</v>
      </c>
    </row>
    <row r="62" spans="1:8" outlineLevel="2" x14ac:dyDescent="0.25">
      <c r="A62" s="4" t="s">
        <v>61</v>
      </c>
      <c r="B62" s="4" t="s">
        <v>62</v>
      </c>
      <c r="C62" s="5">
        <v>228599.91</v>
      </c>
      <c r="D62" s="5">
        <v>574152.88</v>
      </c>
      <c r="E62" s="5">
        <v>389396.42</v>
      </c>
      <c r="F62" s="5">
        <v>867179.97</v>
      </c>
      <c r="G62" s="6">
        <v>70.339708357715438</v>
      </c>
      <c r="H62" s="6">
        <v>51.036422563969367</v>
      </c>
    </row>
    <row r="63" spans="1:8" outlineLevel="2" x14ac:dyDescent="0.25">
      <c r="A63" s="7" t="s">
        <v>61</v>
      </c>
      <c r="B63" s="7" t="s">
        <v>63</v>
      </c>
      <c r="C63" s="8">
        <v>94855.8</v>
      </c>
      <c r="D63" s="8">
        <v>341118.04</v>
      </c>
      <c r="E63" s="8">
        <v>102870.92</v>
      </c>
      <c r="F63" s="8">
        <v>445464.98</v>
      </c>
      <c r="G63" s="9">
        <v>8.449794319377407</v>
      </c>
      <c r="H63" s="9">
        <v>30.589686784082133</v>
      </c>
    </row>
    <row r="64" spans="1:8" outlineLevel="2" x14ac:dyDescent="0.25">
      <c r="A64" s="4" t="s">
        <v>61</v>
      </c>
      <c r="B64" s="4" t="s">
        <v>64</v>
      </c>
      <c r="C64" s="5">
        <v>283885.32500000001</v>
      </c>
      <c r="D64" s="5">
        <v>789269.65</v>
      </c>
      <c r="E64" s="5">
        <v>197092.47</v>
      </c>
      <c r="F64" s="5">
        <v>668301.46</v>
      </c>
      <c r="G64" s="6">
        <v>-30.573209446455188</v>
      </c>
      <c r="H64" s="6">
        <v>-15.326598457193946</v>
      </c>
    </row>
    <row r="65" spans="1:8" outlineLevel="2" x14ac:dyDescent="0.25">
      <c r="A65" s="7" t="s">
        <v>61</v>
      </c>
      <c r="B65" s="7" t="s">
        <v>65</v>
      </c>
      <c r="C65" s="8">
        <v>163735.66</v>
      </c>
      <c r="D65" s="8">
        <v>218754.43</v>
      </c>
      <c r="E65" s="8">
        <v>517389.21</v>
      </c>
      <c r="F65" s="8">
        <v>563726.44999999995</v>
      </c>
      <c r="G65" s="9">
        <v>215.99054842421015</v>
      </c>
      <c r="H65" s="9">
        <v>157.6983012412594</v>
      </c>
    </row>
    <row r="66" spans="1:8" outlineLevel="2" x14ac:dyDescent="0.25">
      <c r="A66" s="4" t="s">
        <v>61</v>
      </c>
      <c r="B66" s="4" t="s">
        <v>66</v>
      </c>
      <c r="C66" s="5">
        <v>26331.1</v>
      </c>
      <c r="D66" s="5">
        <v>119174.49</v>
      </c>
      <c r="E66" s="5">
        <v>31559.89</v>
      </c>
      <c r="F66" s="5">
        <v>108778.46</v>
      </c>
      <c r="G66" s="6">
        <v>19.857848703624239</v>
      </c>
      <c r="H66" s="6">
        <v>-8.7233685665447354</v>
      </c>
    </row>
    <row r="67" spans="1:8" outlineLevel="2" x14ac:dyDescent="0.25">
      <c r="A67" s="7" t="s">
        <v>61</v>
      </c>
      <c r="B67" s="7" t="s">
        <v>67</v>
      </c>
      <c r="C67" s="8">
        <v>168084.63</v>
      </c>
      <c r="D67" s="8">
        <v>367128.81</v>
      </c>
      <c r="E67" s="8">
        <v>118104.77</v>
      </c>
      <c r="F67" s="8">
        <v>259487.07</v>
      </c>
      <c r="G67" s="9">
        <v>-29.734937691804419</v>
      </c>
      <c r="H67" s="9">
        <v>-29.319883666988705</v>
      </c>
    </row>
    <row r="68" spans="1:8" outlineLevel="2" x14ac:dyDescent="0.25">
      <c r="A68" s="4" t="s">
        <v>61</v>
      </c>
      <c r="B68" s="4" t="s">
        <v>68</v>
      </c>
      <c r="C68" s="5">
        <v>402248.16</v>
      </c>
      <c r="D68" s="5">
        <v>943751.12</v>
      </c>
      <c r="E68" s="5">
        <v>967187.96</v>
      </c>
      <c r="F68" s="5">
        <v>2148269.36</v>
      </c>
      <c r="G68" s="6">
        <v>140.4455896081663</v>
      </c>
      <c r="H68" s="6">
        <v>127.63092032145082</v>
      </c>
    </row>
    <row r="69" spans="1:8" outlineLevel="2" x14ac:dyDescent="0.25">
      <c r="A69" s="7" t="s">
        <v>61</v>
      </c>
      <c r="B69" s="7" t="s">
        <v>69</v>
      </c>
      <c r="C69" s="8">
        <v>4080.19</v>
      </c>
      <c r="D69" s="8">
        <v>18418.080000000002</v>
      </c>
      <c r="E69" s="8">
        <v>4607.33</v>
      </c>
      <c r="F69" s="8">
        <v>30356.66</v>
      </c>
      <c r="G69" s="9">
        <v>12.919496396001163</v>
      </c>
      <c r="H69" s="9">
        <v>64.819894364667746</v>
      </c>
    </row>
    <row r="70" spans="1:8" outlineLevel="2" x14ac:dyDescent="0.25">
      <c r="A70" s="4" t="s">
        <v>61</v>
      </c>
      <c r="B70" s="4" t="s">
        <v>70</v>
      </c>
      <c r="C70" s="5">
        <v>103973.88</v>
      </c>
      <c r="D70" s="5">
        <v>260063.81</v>
      </c>
      <c r="E70" s="5">
        <v>193106.74</v>
      </c>
      <c r="F70" s="5">
        <v>483039.9</v>
      </c>
      <c r="G70" s="6">
        <v>85.726203542658965</v>
      </c>
      <c r="H70" s="6">
        <v>85.738992288085001</v>
      </c>
    </row>
    <row r="71" spans="1:8" outlineLevel="2" x14ac:dyDescent="0.25">
      <c r="A71" s="7" t="s">
        <v>61</v>
      </c>
      <c r="B71" s="7" t="s">
        <v>71</v>
      </c>
      <c r="C71" s="8">
        <v>257032.13</v>
      </c>
      <c r="D71" s="8">
        <v>364573.32</v>
      </c>
      <c r="E71" s="8">
        <v>222463.5</v>
      </c>
      <c r="F71" s="8">
        <v>366816.43</v>
      </c>
      <c r="G71" s="9">
        <v>-13.44914738869417</v>
      </c>
      <c r="H71" s="9">
        <v>0.61526992704786676</v>
      </c>
    </row>
    <row r="72" spans="1:8" outlineLevel="2" x14ac:dyDescent="0.25">
      <c r="A72" s="4" t="s">
        <v>61</v>
      </c>
      <c r="B72" s="4" t="s">
        <v>72</v>
      </c>
      <c r="C72" s="5">
        <v>133344.01</v>
      </c>
      <c r="D72" s="5">
        <v>414786.29</v>
      </c>
      <c r="E72" s="5">
        <v>159106.82</v>
      </c>
      <c r="F72" s="5">
        <v>574848.88</v>
      </c>
      <c r="G72" s="6">
        <v>19.320560406125477</v>
      </c>
      <c r="H72" s="6">
        <v>38.589170823365457</v>
      </c>
    </row>
    <row r="73" spans="1:8" outlineLevel="1" x14ac:dyDescent="0.25">
      <c r="A73" s="15" t="s">
        <v>147</v>
      </c>
      <c r="B73" s="15"/>
      <c r="C73" s="16">
        <f>SUBTOTAL(9,C62:C72)</f>
        <v>1866170.7949999997</v>
      </c>
      <c r="D73" s="16">
        <f>SUBTOTAL(9,D62:D72)</f>
        <v>4411190.92</v>
      </c>
      <c r="E73" s="16">
        <f>SUBTOTAL(9,E62:E72)</f>
        <v>2902886.03</v>
      </c>
      <c r="F73" s="16">
        <f>SUBTOTAL(9,F62:F72)</f>
        <v>6516269.6200000001</v>
      </c>
      <c r="G73" s="11">
        <f>(E73/C73-1)*100</f>
        <v>55.553073586707825</v>
      </c>
      <c r="H73" s="11">
        <f>(F73/D73-1)*100</f>
        <v>47.721323746286636</v>
      </c>
    </row>
    <row r="74" spans="1:8" outlineLevel="2" x14ac:dyDescent="0.25">
      <c r="A74" s="7" t="s">
        <v>73</v>
      </c>
      <c r="B74" s="7" t="s">
        <v>74</v>
      </c>
      <c r="C74" s="8">
        <v>448</v>
      </c>
      <c r="D74" s="8">
        <v>1285.73</v>
      </c>
      <c r="E74" s="8"/>
      <c r="F74" s="8"/>
      <c r="G74" s="9">
        <v>-100</v>
      </c>
      <c r="H74" s="9">
        <v>-100</v>
      </c>
    </row>
    <row r="75" spans="1:8" outlineLevel="2" x14ac:dyDescent="0.25">
      <c r="A75" s="4" t="s">
        <v>73</v>
      </c>
      <c r="B75" s="4" t="s">
        <v>75</v>
      </c>
      <c r="C75" s="5"/>
      <c r="D75" s="5"/>
      <c r="E75" s="5">
        <v>200</v>
      </c>
      <c r="F75" s="5">
        <v>760</v>
      </c>
      <c r="G75" s="6">
        <v>0</v>
      </c>
      <c r="H75" s="6">
        <v>0</v>
      </c>
    </row>
    <row r="76" spans="1:8" outlineLevel="2" x14ac:dyDescent="0.25">
      <c r="A76" s="7" t="s">
        <v>73</v>
      </c>
      <c r="B76" s="7" t="s">
        <v>76</v>
      </c>
      <c r="C76" s="8">
        <v>100</v>
      </c>
      <c r="D76" s="8">
        <v>630</v>
      </c>
      <c r="E76" s="8">
        <v>4914</v>
      </c>
      <c r="F76" s="8">
        <v>14437.8</v>
      </c>
      <c r="G76" s="9">
        <v>4814</v>
      </c>
      <c r="H76" s="9">
        <v>2191.7142857142858</v>
      </c>
    </row>
    <row r="77" spans="1:8" outlineLevel="2" x14ac:dyDescent="0.25">
      <c r="A77" s="4" t="s">
        <v>73</v>
      </c>
      <c r="B77" s="4" t="s">
        <v>77</v>
      </c>
      <c r="C77" s="5">
        <v>9980</v>
      </c>
      <c r="D77" s="5">
        <v>22867.040000000001</v>
      </c>
      <c r="E77" s="5"/>
      <c r="F77" s="5"/>
      <c r="G77" s="6">
        <v>-100</v>
      </c>
      <c r="H77" s="6">
        <v>-100</v>
      </c>
    </row>
    <row r="78" spans="1:8" outlineLevel="2" x14ac:dyDescent="0.25">
      <c r="A78" s="7" t="s">
        <v>73</v>
      </c>
      <c r="B78" s="7" t="s">
        <v>78</v>
      </c>
      <c r="C78" s="8">
        <v>1755.92</v>
      </c>
      <c r="D78" s="8">
        <v>4960.6000000000004</v>
      </c>
      <c r="E78" s="8">
        <v>2503.1999999999998</v>
      </c>
      <c r="F78" s="8">
        <v>13053.97</v>
      </c>
      <c r="G78" s="9">
        <v>42.557747505581105</v>
      </c>
      <c r="H78" s="9">
        <v>163.15304600249965</v>
      </c>
    </row>
    <row r="79" spans="1:8" outlineLevel="2" x14ac:dyDescent="0.25">
      <c r="A79" s="4" t="s">
        <v>73</v>
      </c>
      <c r="B79" s="4" t="s">
        <v>79</v>
      </c>
      <c r="C79" s="5"/>
      <c r="D79" s="5"/>
      <c r="E79" s="5">
        <v>100</v>
      </c>
      <c r="F79" s="5">
        <v>184.13</v>
      </c>
      <c r="G79" s="6">
        <v>0</v>
      </c>
      <c r="H79" s="6">
        <v>0</v>
      </c>
    </row>
    <row r="80" spans="1:8" outlineLevel="2" x14ac:dyDescent="0.25">
      <c r="A80" s="7" t="s">
        <v>73</v>
      </c>
      <c r="B80" s="7" t="s">
        <v>80</v>
      </c>
      <c r="C80" s="8"/>
      <c r="D80" s="8"/>
      <c r="E80" s="8">
        <v>150</v>
      </c>
      <c r="F80" s="8">
        <v>237.77</v>
      </c>
      <c r="G80" s="9">
        <v>0</v>
      </c>
      <c r="H80" s="9">
        <v>0</v>
      </c>
    </row>
    <row r="81" spans="1:8" outlineLevel="2" x14ac:dyDescent="0.25">
      <c r="A81" s="4" t="s">
        <v>73</v>
      </c>
      <c r="B81" s="4" t="s">
        <v>81</v>
      </c>
      <c r="C81" s="5">
        <v>22123</v>
      </c>
      <c r="D81" s="5">
        <v>37560.89</v>
      </c>
      <c r="E81" s="5">
        <v>42840</v>
      </c>
      <c r="F81" s="5">
        <v>55977.599999999999</v>
      </c>
      <c r="G81" s="6">
        <v>93.644623242779005</v>
      </c>
      <c r="H81" s="6">
        <v>49.031612403220478</v>
      </c>
    </row>
    <row r="82" spans="1:8" outlineLevel="1" x14ac:dyDescent="0.25">
      <c r="A82" s="15" t="s">
        <v>148</v>
      </c>
      <c r="B82" s="15"/>
      <c r="C82" s="16">
        <f>SUBTOTAL(9,C74:C81)</f>
        <v>34406.92</v>
      </c>
      <c r="D82" s="16">
        <f>SUBTOTAL(9,D74:D81)</f>
        <v>67304.260000000009</v>
      </c>
      <c r="E82" s="16">
        <f>SUBTOTAL(9,E74:E81)</f>
        <v>50707.199999999997</v>
      </c>
      <c r="F82" s="16">
        <f>SUBTOTAL(9,F74:F81)</f>
        <v>84651.26999999999</v>
      </c>
      <c r="G82" s="11">
        <f>(E82/C82-1)*100</f>
        <v>47.37500479554695</v>
      </c>
      <c r="H82" s="11">
        <f>(F82/D82-1)*100</f>
        <v>25.774014898908291</v>
      </c>
    </row>
    <row r="83" spans="1:8" outlineLevel="2" x14ac:dyDescent="0.25">
      <c r="A83" s="7" t="s">
        <v>82</v>
      </c>
      <c r="B83" s="7" t="s">
        <v>83</v>
      </c>
      <c r="C83" s="8">
        <v>8544.89</v>
      </c>
      <c r="D83" s="8">
        <v>19218.810000000001</v>
      </c>
      <c r="E83" s="8">
        <v>15883.35</v>
      </c>
      <c r="F83" s="8">
        <v>28621.64</v>
      </c>
      <c r="G83" s="9">
        <v>85.881269390243773</v>
      </c>
      <c r="H83" s="9">
        <v>48.925141567037691</v>
      </c>
    </row>
    <row r="84" spans="1:8" outlineLevel="2" x14ac:dyDescent="0.25">
      <c r="A84" s="4" t="s">
        <v>82</v>
      </c>
      <c r="B84" s="4" t="s">
        <v>84</v>
      </c>
      <c r="C84" s="5">
        <v>86299.5</v>
      </c>
      <c r="D84" s="5">
        <v>102049.17</v>
      </c>
      <c r="E84" s="5">
        <v>395431.2</v>
      </c>
      <c r="F84" s="5">
        <v>536566.98</v>
      </c>
      <c r="G84" s="6">
        <v>358.20798498253174</v>
      </c>
      <c r="H84" s="6">
        <v>425.79259586334706</v>
      </c>
    </row>
    <row r="85" spans="1:8" outlineLevel="2" x14ac:dyDescent="0.25">
      <c r="A85" s="7" t="s">
        <v>82</v>
      </c>
      <c r="B85" s="7" t="s">
        <v>85</v>
      </c>
      <c r="C85" s="8">
        <v>10</v>
      </c>
      <c r="D85" s="8">
        <v>60.3</v>
      </c>
      <c r="E85" s="8"/>
      <c r="F85" s="8"/>
      <c r="G85" s="9">
        <v>-100</v>
      </c>
      <c r="H85" s="9">
        <v>-100</v>
      </c>
    </row>
    <row r="86" spans="1:8" outlineLevel="2" x14ac:dyDescent="0.25">
      <c r="A86" s="4" t="s">
        <v>82</v>
      </c>
      <c r="B86" s="4" t="s">
        <v>86</v>
      </c>
      <c r="C86" s="5">
        <v>656.3</v>
      </c>
      <c r="D86" s="5">
        <v>3924.1</v>
      </c>
      <c r="E86" s="5">
        <v>831.93</v>
      </c>
      <c r="F86" s="5">
        <v>5520.67</v>
      </c>
      <c r="G86" s="6">
        <v>26.760627761694348</v>
      </c>
      <c r="H86" s="6">
        <v>40.686272011416641</v>
      </c>
    </row>
    <row r="87" spans="1:8" outlineLevel="2" x14ac:dyDescent="0.25">
      <c r="A87" s="7" t="s">
        <v>82</v>
      </c>
      <c r="B87" s="7" t="s">
        <v>87</v>
      </c>
      <c r="C87" s="8"/>
      <c r="D87" s="8"/>
      <c r="E87" s="8">
        <v>1000</v>
      </c>
      <c r="F87" s="8">
        <v>6670.47</v>
      </c>
      <c r="G87" s="9">
        <v>0</v>
      </c>
      <c r="H87" s="9">
        <v>0</v>
      </c>
    </row>
    <row r="88" spans="1:8" outlineLevel="2" x14ac:dyDescent="0.25">
      <c r="A88" s="4" t="s">
        <v>82</v>
      </c>
      <c r="B88" s="4" t="s">
        <v>88</v>
      </c>
      <c r="C88" s="5"/>
      <c r="D88" s="5"/>
      <c r="E88" s="5">
        <v>502546.32</v>
      </c>
      <c r="F88" s="5">
        <v>473251.58</v>
      </c>
      <c r="G88" s="6">
        <v>0</v>
      </c>
      <c r="H88" s="6">
        <v>0</v>
      </c>
    </row>
    <row r="89" spans="1:8" outlineLevel="2" x14ac:dyDescent="0.25">
      <c r="A89" s="7" t="s">
        <v>82</v>
      </c>
      <c r="B89" s="7" t="s">
        <v>89</v>
      </c>
      <c r="C89" s="8">
        <v>51.84</v>
      </c>
      <c r="D89" s="8">
        <v>51.65</v>
      </c>
      <c r="E89" s="8"/>
      <c r="F89" s="8"/>
      <c r="G89" s="9">
        <v>-100</v>
      </c>
      <c r="H89" s="9">
        <v>-100</v>
      </c>
    </row>
    <row r="90" spans="1:8" outlineLevel="2" x14ac:dyDescent="0.25">
      <c r="A90" s="4" t="s">
        <v>82</v>
      </c>
      <c r="B90" s="4" t="s">
        <v>90</v>
      </c>
      <c r="C90" s="5">
        <v>870</v>
      </c>
      <c r="D90" s="5">
        <v>6685.5</v>
      </c>
      <c r="E90" s="5">
        <v>1923.66</v>
      </c>
      <c r="F90" s="5">
        <v>12495.35</v>
      </c>
      <c r="G90" s="6">
        <v>121.11034482758622</v>
      </c>
      <c r="H90" s="6">
        <v>86.902251140528008</v>
      </c>
    </row>
    <row r="91" spans="1:8" outlineLevel="1" x14ac:dyDescent="0.25">
      <c r="A91" s="15" t="s">
        <v>149</v>
      </c>
      <c r="B91" s="15"/>
      <c r="C91" s="16">
        <f>SUBTOTAL(9,C83:C90)</f>
        <v>96432.53</v>
      </c>
      <c r="D91" s="16">
        <f>SUBTOTAL(9,D83:D90)</f>
        <v>131989.53</v>
      </c>
      <c r="E91" s="16">
        <f>SUBTOTAL(9,E83:E90)</f>
        <v>917616.46000000008</v>
      </c>
      <c r="F91" s="16">
        <f>SUBTOTAL(9,F83:F90)</f>
        <v>1063126.6900000002</v>
      </c>
      <c r="G91" s="11">
        <f>(E91/C91-1)*100</f>
        <v>851.5631913836545</v>
      </c>
      <c r="H91" s="11">
        <f>(F91/D91-1)*100</f>
        <v>705.46289542814509</v>
      </c>
    </row>
    <row r="92" spans="1:8" outlineLevel="2" x14ac:dyDescent="0.25">
      <c r="A92" s="7" t="s">
        <v>91</v>
      </c>
      <c r="B92" s="7" t="s">
        <v>92</v>
      </c>
      <c r="C92" s="8">
        <v>1603.9</v>
      </c>
      <c r="D92" s="8">
        <v>8137.87</v>
      </c>
      <c r="E92" s="8">
        <v>720</v>
      </c>
      <c r="F92" s="8">
        <v>3751.7</v>
      </c>
      <c r="G92" s="9">
        <v>-55.109420786832104</v>
      </c>
      <c r="H92" s="9">
        <v>-53.898255931834747</v>
      </c>
    </row>
    <row r="93" spans="1:8" outlineLevel="2" x14ac:dyDescent="0.25">
      <c r="A93" s="4" t="s">
        <v>91</v>
      </c>
      <c r="B93" s="4" t="s">
        <v>93</v>
      </c>
      <c r="C93" s="5">
        <v>21229.08</v>
      </c>
      <c r="D93" s="5">
        <v>93510.14</v>
      </c>
      <c r="E93" s="5">
        <v>16406.400000000001</v>
      </c>
      <c r="F93" s="5">
        <v>74075.600000000006</v>
      </c>
      <c r="G93" s="6">
        <v>-22.717329248370628</v>
      </c>
      <c r="H93" s="6">
        <v>-20.783350340401579</v>
      </c>
    </row>
    <row r="94" spans="1:8" outlineLevel="2" x14ac:dyDescent="0.25">
      <c r="A94" s="7" t="s">
        <v>91</v>
      </c>
      <c r="B94" s="7" t="s">
        <v>94</v>
      </c>
      <c r="C94" s="8">
        <v>664824.43999999994</v>
      </c>
      <c r="D94" s="8">
        <v>2738861.22</v>
      </c>
      <c r="E94" s="8">
        <v>646668.78</v>
      </c>
      <c r="F94" s="8">
        <v>2394786.56</v>
      </c>
      <c r="G94" s="9">
        <v>-2.7308953924738262</v>
      </c>
      <c r="H94" s="9">
        <v>-12.562690562320647</v>
      </c>
    </row>
    <row r="95" spans="1:8" outlineLevel="2" x14ac:dyDescent="0.25">
      <c r="A95" s="4" t="s">
        <v>91</v>
      </c>
      <c r="B95" s="4" t="s">
        <v>95</v>
      </c>
      <c r="C95" s="5">
        <v>3384.8</v>
      </c>
      <c r="D95" s="5">
        <v>12615.29</v>
      </c>
      <c r="E95" s="5">
        <v>5320.4</v>
      </c>
      <c r="F95" s="5">
        <v>19936.04</v>
      </c>
      <c r="G95" s="6">
        <v>57.185062632947272</v>
      </c>
      <c r="H95" s="6">
        <v>58.030770596633133</v>
      </c>
    </row>
    <row r="96" spans="1:8" outlineLevel="2" x14ac:dyDescent="0.25">
      <c r="A96" s="7" t="s">
        <v>91</v>
      </c>
      <c r="B96" s="7" t="s">
        <v>96</v>
      </c>
      <c r="C96" s="8">
        <v>592446.88</v>
      </c>
      <c r="D96" s="8">
        <v>1763677.54</v>
      </c>
      <c r="E96" s="8">
        <v>612739.04</v>
      </c>
      <c r="F96" s="8">
        <v>1829184.06</v>
      </c>
      <c r="G96" s="9">
        <v>3.4251442087094852</v>
      </c>
      <c r="H96" s="9">
        <v>3.7142004994858651</v>
      </c>
    </row>
    <row r="97" spans="1:8" outlineLevel="2" x14ac:dyDescent="0.25">
      <c r="A97" s="4" t="s">
        <v>91</v>
      </c>
      <c r="B97" s="4" t="s">
        <v>97</v>
      </c>
      <c r="C97" s="5">
        <v>162058.78</v>
      </c>
      <c r="D97" s="5">
        <v>309772.21000000002</v>
      </c>
      <c r="E97" s="5">
        <v>300902.43</v>
      </c>
      <c r="F97" s="5">
        <v>626993.98</v>
      </c>
      <c r="G97" s="6">
        <v>85.674870562397174</v>
      </c>
      <c r="H97" s="6">
        <v>102.40485097097637</v>
      </c>
    </row>
    <row r="98" spans="1:8" outlineLevel="2" x14ac:dyDescent="0.25">
      <c r="A98" s="7" t="s">
        <v>91</v>
      </c>
      <c r="B98" s="7" t="s">
        <v>98</v>
      </c>
      <c r="C98" s="8">
        <v>117270.18</v>
      </c>
      <c r="D98" s="8">
        <v>414502.43</v>
      </c>
      <c r="E98" s="8">
        <v>86640.4</v>
      </c>
      <c r="F98" s="8">
        <v>309048.81</v>
      </c>
      <c r="G98" s="9">
        <v>-26.118984382901093</v>
      </c>
      <c r="H98" s="9">
        <v>-25.441013699244177</v>
      </c>
    </row>
    <row r="99" spans="1:8" outlineLevel="2" x14ac:dyDescent="0.25">
      <c r="A99" s="4" t="s">
        <v>91</v>
      </c>
      <c r="B99" s="4" t="s">
        <v>99</v>
      </c>
      <c r="C99" s="5">
        <v>75856.2</v>
      </c>
      <c r="D99" s="5">
        <v>283634.76</v>
      </c>
      <c r="E99" s="5">
        <v>75736.539999999994</v>
      </c>
      <c r="F99" s="5">
        <v>328078.40999999997</v>
      </c>
      <c r="G99" s="6">
        <v>-0.15774584015545665</v>
      </c>
      <c r="H99" s="6">
        <v>15.669324168871249</v>
      </c>
    </row>
    <row r="100" spans="1:8" outlineLevel="2" x14ac:dyDescent="0.25">
      <c r="A100" s="7" t="s">
        <v>91</v>
      </c>
      <c r="B100" s="7" t="s">
        <v>100</v>
      </c>
      <c r="C100" s="8">
        <v>25289.200000000001</v>
      </c>
      <c r="D100" s="8">
        <v>94650.86</v>
      </c>
      <c r="E100" s="8">
        <v>15563</v>
      </c>
      <c r="F100" s="8">
        <v>52839.76</v>
      </c>
      <c r="G100" s="9">
        <v>-38.459895923951727</v>
      </c>
      <c r="H100" s="9">
        <v>-44.174030748373546</v>
      </c>
    </row>
    <row r="101" spans="1:8" outlineLevel="2" x14ac:dyDescent="0.25">
      <c r="A101" s="4" t="s">
        <v>91</v>
      </c>
      <c r="B101" s="4" t="s">
        <v>101</v>
      </c>
      <c r="C101" s="5">
        <v>264332.82</v>
      </c>
      <c r="D101" s="5">
        <v>1219108.1000000001</v>
      </c>
      <c r="E101" s="5">
        <v>160645.35999999999</v>
      </c>
      <c r="F101" s="5">
        <v>848475.07</v>
      </c>
      <c r="G101" s="6">
        <v>-39.226101397473087</v>
      </c>
      <c r="H101" s="6">
        <v>-30.401982400084137</v>
      </c>
    </row>
    <row r="102" spans="1:8" outlineLevel="1" x14ac:dyDescent="0.25">
      <c r="A102" s="15" t="s">
        <v>150</v>
      </c>
      <c r="B102" s="15"/>
      <c r="C102" s="16">
        <f>SUBTOTAL(9,C92:C101)</f>
        <v>1928296.28</v>
      </c>
      <c r="D102" s="16">
        <f>SUBTOTAL(9,D92:D101)</f>
        <v>6938470.4199999999</v>
      </c>
      <c r="E102" s="16">
        <f>SUBTOTAL(9,E92:E101)</f>
        <v>1921342.35</v>
      </c>
      <c r="F102" s="16">
        <f>SUBTOTAL(9,F92:F101)</f>
        <v>6487169.9899999993</v>
      </c>
      <c r="G102" s="11">
        <f>(E102/C102-1)*100</f>
        <v>-0.36062559846871123</v>
      </c>
      <c r="H102" s="11">
        <f>(F102/D102-1)*100</f>
        <v>-6.5043215965746022</v>
      </c>
    </row>
    <row r="103" spans="1:8" outlineLevel="2" x14ac:dyDescent="0.25">
      <c r="A103" s="7" t="s">
        <v>102</v>
      </c>
      <c r="B103" s="7" t="s">
        <v>103</v>
      </c>
      <c r="C103" s="8">
        <v>1906419.39</v>
      </c>
      <c r="D103" s="8">
        <v>5396648.8700000001</v>
      </c>
      <c r="E103" s="8">
        <v>2740335.61</v>
      </c>
      <c r="F103" s="8">
        <v>6794519.2599999998</v>
      </c>
      <c r="G103" s="9">
        <v>43.742537679497694</v>
      </c>
      <c r="H103" s="9">
        <v>25.902563306847117</v>
      </c>
    </row>
    <row r="104" spans="1:8" outlineLevel="2" x14ac:dyDescent="0.25">
      <c r="A104" s="4" t="s">
        <v>102</v>
      </c>
      <c r="B104" s="4" t="s">
        <v>104</v>
      </c>
      <c r="C104" s="5">
        <v>472195.6</v>
      </c>
      <c r="D104" s="5">
        <v>1419561.4</v>
      </c>
      <c r="E104" s="5">
        <v>428127.13</v>
      </c>
      <c r="F104" s="5">
        <v>1068279.3799999999</v>
      </c>
      <c r="G104" s="6">
        <v>-9.3326727313850384</v>
      </c>
      <c r="H104" s="6">
        <v>-24.745813742188258</v>
      </c>
    </row>
    <row r="105" spans="1:8" outlineLevel="1" x14ac:dyDescent="0.25">
      <c r="A105" s="15" t="s">
        <v>151</v>
      </c>
      <c r="B105" s="15"/>
      <c r="C105" s="16">
        <f>SUBTOTAL(9,C103:C104)</f>
        <v>2378614.9899999998</v>
      </c>
      <c r="D105" s="16">
        <f>SUBTOTAL(9,D103:D104)</f>
        <v>6816210.2699999996</v>
      </c>
      <c r="E105" s="16">
        <f>SUBTOTAL(9,E103:E104)</f>
        <v>3168462.7399999998</v>
      </c>
      <c r="F105" s="16">
        <f>SUBTOTAL(9,F103:F104)</f>
        <v>7862798.6399999997</v>
      </c>
      <c r="G105" s="11">
        <f>(E105/C105-1)*100</f>
        <v>33.206204170099852</v>
      </c>
      <c r="H105" s="11">
        <f>(F105/D105-1)*100</f>
        <v>15.354402645210662</v>
      </c>
    </row>
    <row r="106" spans="1:8" outlineLevel="2" x14ac:dyDescent="0.25">
      <c r="A106" s="7" t="s">
        <v>105</v>
      </c>
      <c r="B106" s="7" t="s">
        <v>106</v>
      </c>
      <c r="C106" s="8">
        <v>134835.25</v>
      </c>
      <c r="D106" s="8">
        <v>548336.26</v>
      </c>
      <c r="E106" s="8">
        <v>270029.57</v>
      </c>
      <c r="F106" s="8">
        <v>1031564.5</v>
      </c>
      <c r="G106" s="9">
        <v>100.26630276578268</v>
      </c>
      <c r="H106" s="9">
        <v>88.12626033521839</v>
      </c>
    </row>
    <row r="107" spans="1:8" outlineLevel="2" x14ac:dyDescent="0.25">
      <c r="A107" s="4" t="s">
        <v>105</v>
      </c>
      <c r="B107" s="4" t="s">
        <v>107</v>
      </c>
      <c r="C107" s="5">
        <v>1479.6</v>
      </c>
      <c r="D107" s="5">
        <v>4593</v>
      </c>
      <c r="E107" s="5"/>
      <c r="F107" s="5"/>
      <c r="G107" s="6">
        <v>-100</v>
      </c>
      <c r="H107" s="6">
        <v>-100</v>
      </c>
    </row>
    <row r="108" spans="1:8" outlineLevel="2" x14ac:dyDescent="0.25">
      <c r="A108" s="7" t="s">
        <v>105</v>
      </c>
      <c r="B108" s="7" t="s">
        <v>108</v>
      </c>
      <c r="C108" s="8">
        <v>5878.96</v>
      </c>
      <c r="D108" s="8">
        <v>16335.8</v>
      </c>
      <c r="E108" s="8">
        <v>7020</v>
      </c>
      <c r="F108" s="8">
        <v>27595.5</v>
      </c>
      <c r="G108" s="9">
        <v>19.408875039122567</v>
      </c>
      <c r="H108" s="9">
        <v>68.926529462897449</v>
      </c>
    </row>
    <row r="109" spans="1:8" outlineLevel="1" x14ac:dyDescent="0.25">
      <c r="A109" s="15" t="s">
        <v>152</v>
      </c>
      <c r="B109" s="15"/>
      <c r="C109" s="16">
        <f>SUBTOTAL(9,C106:C108)</f>
        <v>142193.81</v>
      </c>
      <c r="D109" s="16">
        <f>SUBTOTAL(9,D106:D108)</f>
        <v>569265.06000000006</v>
      </c>
      <c r="E109" s="16">
        <f>SUBTOTAL(9,E106:E108)</f>
        <v>277049.57</v>
      </c>
      <c r="F109" s="16">
        <f>SUBTOTAL(9,F106:F108)</f>
        <v>1059160</v>
      </c>
      <c r="G109" s="11">
        <f>(E109/C109-1)*100</f>
        <v>94.839402643476546</v>
      </c>
      <c r="H109" s="11">
        <f>(F109/D109-1)*100</f>
        <v>86.057440447864451</v>
      </c>
    </row>
    <row r="110" spans="1:8" outlineLevel="2" x14ac:dyDescent="0.25">
      <c r="A110" s="4" t="s">
        <v>109</v>
      </c>
      <c r="B110" s="4" t="s">
        <v>110</v>
      </c>
      <c r="C110" s="5">
        <v>29002.77</v>
      </c>
      <c r="D110" s="5">
        <v>38943.339999999997</v>
      </c>
      <c r="E110" s="5">
        <v>24836.6</v>
      </c>
      <c r="F110" s="5">
        <v>35250.75</v>
      </c>
      <c r="G110" s="6">
        <v>-14.364731368762369</v>
      </c>
      <c r="H110" s="6">
        <v>-9.4819550660010083</v>
      </c>
    </row>
    <row r="111" spans="1:8" outlineLevel="2" x14ac:dyDescent="0.25">
      <c r="A111" s="7" t="s">
        <v>109</v>
      </c>
      <c r="B111" s="7" t="s">
        <v>111</v>
      </c>
      <c r="C111" s="8">
        <v>249504.95</v>
      </c>
      <c r="D111" s="8">
        <v>630898.29</v>
      </c>
      <c r="E111" s="8">
        <v>195171.72</v>
      </c>
      <c r="F111" s="8">
        <v>479687</v>
      </c>
      <c r="G111" s="9">
        <v>-21.776413654318283</v>
      </c>
      <c r="H111" s="9">
        <v>-23.967617664647662</v>
      </c>
    </row>
    <row r="112" spans="1:8" outlineLevel="2" x14ac:dyDescent="0.25">
      <c r="A112" s="4" t="s">
        <v>109</v>
      </c>
      <c r="B112" s="4" t="s">
        <v>112</v>
      </c>
      <c r="C112" s="5"/>
      <c r="D112" s="5"/>
      <c r="E112" s="5">
        <v>3504</v>
      </c>
      <c r="F112" s="5">
        <v>11417.6</v>
      </c>
      <c r="G112" s="6">
        <v>0</v>
      </c>
      <c r="H112" s="6">
        <v>0</v>
      </c>
    </row>
    <row r="113" spans="1:8" outlineLevel="2" x14ac:dyDescent="0.25">
      <c r="A113" s="7" t="s">
        <v>109</v>
      </c>
      <c r="B113" s="7" t="s">
        <v>113</v>
      </c>
      <c r="C113" s="8">
        <v>8010778.7000000002</v>
      </c>
      <c r="D113" s="8">
        <v>15159201.199999999</v>
      </c>
      <c r="E113" s="8">
        <v>10417872.02</v>
      </c>
      <c r="F113" s="8">
        <v>21073989.079999998</v>
      </c>
      <c r="G113" s="9">
        <v>30.048181458314399</v>
      </c>
      <c r="H113" s="9">
        <v>39.017807086035639</v>
      </c>
    </row>
    <row r="114" spans="1:8" outlineLevel="2" x14ac:dyDescent="0.25">
      <c r="A114" s="4" t="s">
        <v>109</v>
      </c>
      <c r="B114" s="4" t="s">
        <v>114</v>
      </c>
      <c r="C114" s="5">
        <v>47469.63</v>
      </c>
      <c r="D114" s="5">
        <v>165577.78</v>
      </c>
      <c r="E114" s="5">
        <v>45831.6</v>
      </c>
      <c r="F114" s="5">
        <v>166959.96</v>
      </c>
      <c r="G114" s="6">
        <v>-3.4506904730456061</v>
      </c>
      <c r="H114" s="6">
        <v>0.83476176573933591</v>
      </c>
    </row>
    <row r="115" spans="1:8" outlineLevel="2" x14ac:dyDescent="0.25">
      <c r="A115" s="7" t="s">
        <v>109</v>
      </c>
      <c r="B115" s="7" t="s">
        <v>115</v>
      </c>
      <c r="C115" s="8">
        <v>67477.820000000007</v>
      </c>
      <c r="D115" s="8">
        <v>153630.84</v>
      </c>
      <c r="E115" s="8">
        <v>92473.94</v>
      </c>
      <c r="F115" s="8">
        <v>206297.76</v>
      </c>
      <c r="G115" s="9">
        <v>37.043461095808951</v>
      </c>
      <c r="H115" s="9">
        <v>34.281476297337186</v>
      </c>
    </row>
    <row r="116" spans="1:8" outlineLevel="2" x14ac:dyDescent="0.25">
      <c r="A116" s="4" t="s">
        <v>109</v>
      </c>
      <c r="B116" s="4" t="s">
        <v>116</v>
      </c>
      <c r="C116" s="5">
        <v>2406</v>
      </c>
      <c r="D116" s="5">
        <v>2589.79</v>
      </c>
      <c r="E116" s="5">
        <v>6580</v>
      </c>
      <c r="F116" s="5">
        <v>11397.6</v>
      </c>
      <c r="G116" s="6">
        <v>173.48295926849542</v>
      </c>
      <c r="H116" s="6">
        <v>340.09745963958471</v>
      </c>
    </row>
    <row r="117" spans="1:8" outlineLevel="2" x14ac:dyDescent="0.25">
      <c r="A117" s="7" t="s">
        <v>109</v>
      </c>
      <c r="B117" s="7" t="s">
        <v>117</v>
      </c>
      <c r="C117" s="8">
        <v>12647.39</v>
      </c>
      <c r="D117" s="8">
        <v>43174.12</v>
      </c>
      <c r="E117" s="8">
        <v>20413.77</v>
      </c>
      <c r="F117" s="8">
        <v>80234.87</v>
      </c>
      <c r="G117" s="9">
        <v>61.406978040528529</v>
      </c>
      <c r="H117" s="9">
        <v>85.840197785154601</v>
      </c>
    </row>
    <row r="118" spans="1:8" outlineLevel="2" x14ac:dyDescent="0.25">
      <c r="A118" s="4" t="s">
        <v>109</v>
      </c>
      <c r="B118" s="4" t="s">
        <v>118</v>
      </c>
      <c r="C118" s="5">
        <v>152308.44</v>
      </c>
      <c r="D118" s="5">
        <v>404415.55</v>
      </c>
      <c r="E118" s="5">
        <v>502795.16</v>
      </c>
      <c r="F118" s="5">
        <v>1194782.04</v>
      </c>
      <c r="G118" s="6">
        <v>230.11641377194854</v>
      </c>
      <c r="H118" s="6">
        <v>195.43424826270899</v>
      </c>
    </row>
    <row r="119" spans="1:8" outlineLevel="2" x14ac:dyDescent="0.25">
      <c r="A119" s="7" t="s">
        <v>109</v>
      </c>
      <c r="B119" s="7" t="s">
        <v>119</v>
      </c>
      <c r="C119" s="8">
        <v>10182</v>
      </c>
      <c r="D119" s="8">
        <v>33264.410000000003</v>
      </c>
      <c r="E119" s="8">
        <v>12521</v>
      </c>
      <c r="F119" s="8">
        <v>35470.39</v>
      </c>
      <c r="G119" s="9">
        <v>22.971911215871145</v>
      </c>
      <c r="H119" s="9">
        <v>6.6316522673932763</v>
      </c>
    </row>
    <row r="120" spans="1:8" outlineLevel="2" x14ac:dyDescent="0.25">
      <c r="A120" s="4" t="s">
        <v>109</v>
      </c>
      <c r="B120" s="4" t="s">
        <v>120</v>
      </c>
      <c r="C120" s="5">
        <v>300</v>
      </c>
      <c r="D120" s="5">
        <v>2210.7800000000002</v>
      </c>
      <c r="E120" s="5"/>
      <c r="F120" s="5"/>
      <c r="G120" s="6">
        <v>-100</v>
      </c>
      <c r="H120" s="6">
        <v>-100</v>
      </c>
    </row>
    <row r="121" spans="1:8" outlineLevel="2" x14ac:dyDescent="0.25">
      <c r="A121" s="7" t="s">
        <v>109</v>
      </c>
      <c r="B121" s="7" t="s">
        <v>121</v>
      </c>
      <c r="C121" s="8">
        <v>207030</v>
      </c>
      <c r="D121" s="8">
        <v>501530.67</v>
      </c>
      <c r="E121" s="8">
        <v>348050.1</v>
      </c>
      <c r="F121" s="8">
        <v>698441.14</v>
      </c>
      <c r="G121" s="9">
        <v>68.115780321692498</v>
      </c>
      <c r="H121" s="9">
        <v>39.261899975130142</v>
      </c>
    </row>
    <row r="122" spans="1:8" outlineLevel="2" x14ac:dyDescent="0.25">
      <c r="A122" s="4" t="s">
        <v>109</v>
      </c>
      <c r="B122" s="4" t="s">
        <v>122</v>
      </c>
      <c r="C122" s="5">
        <v>36068.01</v>
      </c>
      <c r="D122" s="5">
        <v>65102.53</v>
      </c>
      <c r="E122" s="5">
        <v>69524.12</v>
      </c>
      <c r="F122" s="5">
        <v>154309.38</v>
      </c>
      <c r="G122" s="6">
        <v>92.758402806254054</v>
      </c>
      <c r="H122" s="6">
        <v>137.02516630306073</v>
      </c>
    </row>
    <row r="123" spans="1:8" outlineLevel="2" x14ac:dyDescent="0.25">
      <c r="A123" s="7" t="s">
        <v>109</v>
      </c>
      <c r="B123" s="7" t="s">
        <v>123</v>
      </c>
      <c r="C123" s="8">
        <v>113124.09</v>
      </c>
      <c r="D123" s="8">
        <v>269520.98</v>
      </c>
      <c r="E123" s="8"/>
      <c r="F123" s="8"/>
      <c r="G123" s="9">
        <v>-100</v>
      </c>
      <c r="H123" s="9">
        <v>-100</v>
      </c>
    </row>
    <row r="124" spans="1:8" outlineLevel="2" x14ac:dyDescent="0.25">
      <c r="A124" s="4" t="s">
        <v>109</v>
      </c>
      <c r="B124" s="4" t="s">
        <v>124</v>
      </c>
      <c r="C124" s="5">
        <v>5090</v>
      </c>
      <c r="D124" s="5">
        <v>11866</v>
      </c>
      <c r="E124" s="5">
        <v>42081.5</v>
      </c>
      <c r="F124" s="5">
        <v>57455.33</v>
      </c>
      <c r="G124" s="6">
        <v>726.74852652259335</v>
      </c>
      <c r="H124" s="6">
        <v>384.20133153547954</v>
      </c>
    </row>
    <row r="125" spans="1:8" outlineLevel="1" x14ac:dyDescent="0.25">
      <c r="A125" s="15" t="s">
        <v>153</v>
      </c>
      <c r="B125" s="15"/>
      <c r="C125" s="16">
        <f>SUBTOTAL(9,C110:C124)</f>
        <v>8943389.7999999989</v>
      </c>
      <c r="D125" s="16">
        <f>SUBTOTAL(9,D110:D124)</f>
        <v>17481926.280000001</v>
      </c>
      <c r="E125" s="16">
        <f>SUBTOTAL(9,E110:E124)</f>
        <v>11781655.529999997</v>
      </c>
      <c r="F125" s="16">
        <f>SUBTOTAL(9,F110:F124)</f>
        <v>24205692.900000002</v>
      </c>
      <c r="G125" s="11">
        <f>(E125/C125-1)*100</f>
        <v>31.735905439344702</v>
      </c>
      <c r="H125" s="11">
        <f>(F125/D125-1)*100</f>
        <v>38.461245702038283</v>
      </c>
    </row>
    <row r="126" spans="1:8" outlineLevel="2" x14ac:dyDescent="0.25">
      <c r="A126" s="7" t="s">
        <v>125</v>
      </c>
      <c r="B126" s="7" t="s">
        <v>126</v>
      </c>
      <c r="C126" s="8">
        <v>6830</v>
      </c>
      <c r="D126" s="8">
        <v>54696.23</v>
      </c>
      <c r="E126" s="8">
        <v>5740</v>
      </c>
      <c r="F126" s="8">
        <v>44474.27</v>
      </c>
      <c r="G126" s="9">
        <v>-15.959004392386531</v>
      </c>
      <c r="H126" s="9">
        <v>-18.688600658582878</v>
      </c>
    </row>
    <row r="127" spans="1:8" outlineLevel="2" x14ac:dyDescent="0.25">
      <c r="A127" s="4" t="s">
        <v>125</v>
      </c>
      <c r="B127" s="4" t="s">
        <v>127</v>
      </c>
      <c r="C127" s="5"/>
      <c r="D127" s="5"/>
      <c r="E127" s="5">
        <v>400</v>
      </c>
      <c r="F127" s="5">
        <v>824.75</v>
      </c>
      <c r="G127" s="6">
        <v>0</v>
      </c>
      <c r="H127" s="6">
        <v>0</v>
      </c>
    </row>
    <row r="128" spans="1:8" outlineLevel="1" x14ac:dyDescent="0.25">
      <c r="A128" s="15" t="s">
        <v>154</v>
      </c>
      <c r="B128" s="15"/>
      <c r="C128" s="16">
        <f>SUBTOTAL(9,C126:C127)</f>
        <v>6830</v>
      </c>
      <c r="D128" s="16">
        <f>SUBTOTAL(9,D126:D127)</f>
        <v>54696.23</v>
      </c>
      <c r="E128" s="16">
        <f>SUBTOTAL(9,E126:E127)</f>
        <v>6140</v>
      </c>
      <c r="F128" s="16">
        <f>SUBTOTAL(9,F126:F127)</f>
        <v>45299.02</v>
      </c>
      <c r="G128" s="11">
        <f>(E128/C128-1)*100</f>
        <v>-10.102489019033678</v>
      </c>
      <c r="H128" s="11">
        <f>(F128/D128-1)*100</f>
        <v>-17.180727081190071</v>
      </c>
    </row>
    <row r="129" spans="1:8" outlineLevel="2" x14ac:dyDescent="0.25">
      <c r="A129" s="7" t="s">
        <v>128</v>
      </c>
      <c r="B129" s="7" t="s">
        <v>129</v>
      </c>
      <c r="C129" s="8">
        <v>1879.2</v>
      </c>
      <c r="D129" s="8">
        <v>4660.3100000000004</v>
      </c>
      <c r="E129" s="8">
        <v>3456</v>
      </c>
      <c r="F129" s="8">
        <v>10429.85</v>
      </c>
      <c r="G129" s="9">
        <v>83.908045977011497</v>
      </c>
      <c r="H129" s="9">
        <v>123.80163551351733</v>
      </c>
    </row>
    <row r="130" spans="1:8" outlineLevel="2" x14ac:dyDescent="0.25">
      <c r="A130" s="4" t="s">
        <v>128</v>
      </c>
      <c r="B130" s="4" t="s">
        <v>130</v>
      </c>
      <c r="C130" s="5">
        <v>1223.98</v>
      </c>
      <c r="D130" s="5">
        <v>3166.19</v>
      </c>
      <c r="E130" s="5">
        <v>36666</v>
      </c>
      <c r="F130" s="5">
        <v>48696.01</v>
      </c>
      <c r="G130" s="6">
        <v>2895.6371836141111</v>
      </c>
      <c r="H130" s="6">
        <v>1438.000246352872</v>
      </c>
    </row>
    <row r="131" spans="1:8" outlineLevel="2" x14ac:dyDescent="0.25">
      <c r="A131" s="7" t="s">
        <v>128</v>
      </c>
      <c r="B131" s="7" t="s">
        <v>131</v>
      </c>
      <c r="C131" s="8">
        <v>25164</v>
      </c>
      <c r="D131" s="8">
        <v>61935.44</v>
      </c>
      <c r="E131" s="8">
        <v>85875.44</v>
      </c>
      <c r="F131" s="8">
        <v>143749.76000000001</v>
      </c>
      <c r="G131" s="9">
        <v>241.26307423303132</v>
      </c>
      <c r="H131" s="9">
        <v>132.09613106809286</v>
      </c>
    </row>
    <row r="132" spans="1:8" outlineLevel="2" x14ac:dyDescent="0.25">
      <c r="A132" s="4" t="s">
        <v>128</v>
      </c>
      <c r="B132" s="4" t="s">
        <v>132</v>
      </c>
      <c r="C132" s="5">
        <v>692</v>
      </c>
      <c r="D132" s="5">
        <v>2072</v>
      </c>
      <c r="E132" s="5">
        <v>743.1</v>
      </c>
      <c r="F132" s="5">
        <v>1806.93</v>
      </c>
      <c r="G132" s="6">
        <v>7.3843930635838175</v>
      </c>
      <c r="H132" s="6">
        <v>-12.792953667953665</v>
      </c>
    </row>
    <row r="133" spans="1:8" outlineLevel="2" x14ac:dyDescent="0.25">
      <c r="A133" s="7" t="s">
        <v>128</v>
      </c>
      <c r="B133" s="7" t="s">
        <v>133</v>
      </c>
      <c r="C133" s="8">
        <v>10511.1</v>
      </c>
      <c r="D133" s="8">
        <v>53548.56</v>
      </c>
      <c r="E133" s="8">
        <v>8238</v>
      </c>
      <c r="F133" s="8">
        <v>40325.410000000003</v>
      </c>
      <c r="G133" s="9">
        <v>-21.625709963752605</v>
      </c>
      <c r="H133" s="9">
        <v>-24.69375460329838</v>
      </c>
    </row>
    <row r="134" spans="1:8" outlineLevel="2" x14ac:dyDescent="0.25">
      <c r="A134" s="4" t="s">
        <v>128</v>
      </c>
      <c r="B134" s="4" t="s">
        <v>134</v>
      </c>
      <c r="C134" s="5">
        <v>1008.77</v>
      </c>
      <c r="D134" s="5">
        <v>4068.29</v>
      </c>
      <c r="E134" s="5">
        <v>278.39999999999998</v>
      </c>
      <c r="F134" s="5">
        <v>993.6</v>
      </c>
      <c r="G134" s="6">
        <v>-72.40203416041318</v>
      </c>
      <c r="H134" s="6">
        <v>-75.576962310946371</v>
      </c>
    </row>
    <row r="135" spans="1:8" outlineLevel="2" x14ac:dyDescent="0.25">
      <c r="A135" s="7" t="s">
        <v>128</v>
      </c>
      <c r="B135" s="7" t="s">
        <v>135</v>
      </c>
      <c r="C135" s="8">
        <v>2189.63</v>
      </c>
      <c r="D135" s="8">
        <v>11006.19</v>
      </c>
      <c r="E135" s="8">
        <v>6591.6</v>
      </c>
      <c r="F135" s="8">
        <v>19730.59</v>
      </c>
      <c r="G135" s="9">
        <v>201.03716152957347</v>
      </c>
      <c r="H135" s="9">
        <v>79.268120939216928</v>
      </c>
    </row>
    <row r="136" spans="1:8" outlineLevel="2" x14ac:dyDescent="0.25">
      <c r="A136" s="4" t="s">
        <v>128</v>
      </c>
      <c r="B136" s="4" t="s">
        <v>136</v>
      </c>
      <c r="C136" s="5"/>
      <c r="D136" s="5"/>
      <c r="E136" s="5">
        <v>1062</v>
      </c>
      <c r="F136" s="5">
        <v>4383</v>
      </c>
      <c r="G136" s="6">
        <v>0</v>
      </c>
      <c r="H136" s="6">
        <v>0</v>
      </c>
    </row>
    <row r="137" spans="1:8" outlineLevel="1" x14ac:dyDescent="0.25">
      <c r="A137" s="15" t="s">
        <v>155</v>
      </c>
      <c r="B137" s="15"/>
      <c r="C137" s="16">
        <f>SUBTOTAL(9,C129:C136)</f>
        <v>42668.679999999993</v>
      </c>
      <c r="D137" s="16">
        <f>SUBTOTAL(9,D129:D136)</f>
        <v>140456.97999999998</v>
      </c>
      <c r="E137" s="16">
        <f>SUBTOTAL(9,E129:E136)</f>
        <v>142910.54</v>
      </c>
      <c r="F137" s="16">
        <f>SUBTOTAL(9,F129:F136)</f>
        <v>270115.15000000002</v>
      </c>
      <c r="G137" s="11">
        <f>(E137/C137-1)*100</f>
        <v>234.93077357912182</v>
      </c>
      <c r="H137" s="11">
        <f>(F137/D137-1)*100</f>
        <v>92.311660125399285</v>
      </c>
    </row>
    <row r="138" spans="1:8" outlineLevel="2" x14ac:dyDescent="0.25">
      <c r="A138" s="12" t="s">
        <v>137</v>
      </c>
      <c r="B138" s="12"/>
      <c r="C138" s="13">
        <v>33790496.064999998</v>
      </c>
      <c r="D138" s="13">
        <v>90119849.060000002</v>
      </c>
      <c r="E138" s="13">
        <v>43349765.950000003</v>
      </c>
      <c r="F138" s="13">
        <v>108790824.02</v>
      </c>
      <c r="G138" s="14">
        <v>28.289818138838871</v>
      </c>
      <c r="H138" s="14">
        <v>20.717938561536236</v>
      </c>
    </row>
  </sheetData>
  <mergeCells count="2">
    <mergeCell ref="A1:H1"/>
    <mergeCell ref="A2:H2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2025-04-07T07:39:25Z</dcterms:created>
  <dcterms:modified xsi:type="dcterms:W3CDTF">2025-04-07T07:39:25Z</dcterms:modified>
</cp:coreProperties>
</file>