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eibsrv04.egebirlik.org.tr\Zeytin_Zeytinyagi\EZZİB-EFE\İSTATİSTİK\SEZONLUK İSTATİSTİK\2025\10 EKİM 2025\"/>
    </mc:Choice>
  </mc:AlternateContent>
  <xr:revisionPtr revIDLastSave="0" documentId="8_{0E144C13-D026-43DE-90A7-A4CF1D917E7D}" xr6:coauthVersionLast="47" xr6:coauthVersionMax="47" xr10:uidLastSave="{00000000-0000-0000-0000-000000000000}"/>
  <bookViews>
    <workbookView xWindow="-120" yWindow="-120" windowWidth="29040" windowHeight="15840" xr2:uid="{99A5C633-00E1-477C-A683-51E470BD2FF3}"/>
  </bookViews>
  <sheets>
    <sheet name="TG IHRACAT ULKE GRUP+ULKE" sheetId="1" r:id="rId1"/>
  </sheets>
  <externalReferences>
    <externalReference r:id="rId2"/>
  </externalReferences>
  <definedNames>
    <definedName name="__bookmark_1">TG IHRACAT ULKE GRUP+[1]ULKE!$A$4:$H$81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1" l="1"/>
  <c r="G82" i="1"/>
  <c r="F90" i="1"/>
  <c r="E90" i="1"/>
  <c r="G90" i="1" s="1"/>
  <c r="D90" i="1"/>
  <c r="C90" i="1"/>
  <c r="F84" i="1"/>
  <c r="H84" i="1" s="1"/>
  <c r="E84" i="1"/>
  <c r="G84" i="1" s="1"/>
  <c r="D84" i="1"/>
  <c r="C84" i="1"/>
  <c r="F82" i="1"/>
  <c r="H82" i="1" s="1"/>
  <c r="E82" i="1"/>
  <c r="D82" i="1"/>
  <c r="C82" i="1"/>
  <c r="F70" i="1"/>
  <c r="H70" i="1" s="1"/>
  <c r="E70" i="1"/>
  <c r="D70" i="1"/>
  <c r="C70" i="1"/>
  <c r="G70" i="1" s="1"/>
  <c r="F67" i="1"/>
  <c r="E67" i="1"/>
  <c r="G67" i="1" s="1"/>
  <c r="D67" i="1"/>
  <c r="H67" i="1" s="1"/>
  <c r="C67" i="1"/>
  <c r="F64" i="1"/>
  <c r="H64" i="1" s="1"/>
  <c r="E64" i="1"/>
  <c r="G64" i="1" s="1"/>
  <c r="D64" i="1"/>
  <c r="C64" i="1"/>
  <c r="F54" i="1"/>
  <c r="E54" i="1"/>
  <c r="G54" i="1" s="1"/>
  <c r="D54" i="1"/>
  <c r="H54" i="1" s="1"/>
  <c r="C54" i="1"/>
  <c r="F49" i="1"/>
  <c r="H49" i="1" s="1"/>
  <c r="E49" i="1"/>
  <c r="D49" i="1"/>
  <c r="C49" i="1"/>
  <c r="G49" i="1" s="1"/>
  <c r="F47" i="1"/>
  <c r="E47" i="1"/>
  <c r="G47" i="1" s="1"/>
  <c r="D47" i="1"/>
  <c r="H47" i="1" s="1"/>
  <c r="C47" i="1"/>
  <c r="F35" i="1"/>
  <c r="H35" i="1" s="1"/>
  <c r="E35" i="1"/>
  <c r="G35" i="1" s="1"/>
  <c r="D35" i="1"/>
  <c r="C35" i="1"/>
  <c r="F18" i="1"/>
  <c r="E18" i="1"/>
  <c r="G18" i="1" s="1"/>
  <c r="D18" i="1"/>
  <c r="H18" i="1" s="1"/>
  <c r="C18" i="1"/>
</calcChain>
</file>

<file path=xl/sharedStrings.xml><?xml version="1.0" encoding="utf-8"?>
<sst xmlns="http://schemas.openxmlformats.org/spreadsheetml/2006/main" count="174" uniqueCount="109">
  <si>
    <t>TÜRKİYE GENELİ RAPOR ÜLKE GRUPLARI</t>
  </si>
  <si>
    <t>ÜLKE GRUBU</t>
  </si>
  <si>
    <t>ÜLKE ADI</t>
  </si>
  <si>
    <t>Afrika Ülkeleri</t>
  </si>
  <si>
    <t>EKVATOR GİNESİ</t>
  </si>
  <si>
    <t>FİLDİŞİ SAHİLİ</t>
  </si>
  <si>
    <t>GINE</t>
  </si>
  <si>
    <t>GINE-BISSAU</t>
  </si>
  <si>
    <t>GÜNEY AFRİKA CUMHURİ</t>
  </si>
  <si>
    <t>GÜNEY SUDAN</t>
  </si>
  <si>
    <t>KENYA</t>
  </si>
  <si>
    <t>LİBYA</t>
  </si>
  <si>
    <t>MAURİTİUS</t>
  </si>
  <si>
    <t>MISIR</t>
  </si>
  <si>
    <t>NİJERYA</t>
  </si>
  <si>
    <t>SEYŞEL ADALARI VE BA</t>
  </si>
  <si>
    <t>SOMALI</t>
  </si>
  <si>
    <t>UGANDA</t>
  </si>
  <si>
    <t>Avrupa Birliği Ülkeleri</t>
  </si>
  <si>
    <t>ALMANYA</t>
  </si>
  <si>
    <t>AVUSTURYA</t>
  </si>
  <si>
    <t>BELÇİKA</t>
  </si>
  <si>
    <t>BULGARİSTAN</t>
  </si>
  <si>
    <t>DANİMARKA</t>
  </si>
  <si>
    <t>FRANSA</t>
  </si>
  <si>
    <t>HOLLANDA</t>
  </si>
  <si>
    <t>LİTVANYA</t>
  </si>
  <si>
    <t>POLONYA</t>
  </si>
  <si>
    <t>ROMANYA</t>
  </si>
  <si>
    <t>YUNANİSTAN</t>
  </si>
  <si>
    <t>ÇEKYA</t>
  </si>
  <si>
    <t>İRLANDA</t>
  </si>
  <si>
    <t>İSPANYA</t>
  </si>
  <si>
    <t>İSVEÇ</t>
  </si>
  <si>
    <t>İTALYA</t>
  </si>
  <si>
    <t>Bağımsız Devletler Topluluğu</t>
  </si>
  <si>
    <t>AZERBAYCAN-NAHÇİVAN</t>
  </si>
  <si>
    <t>BEYAZ RUSYA</t>
  </si>
  <si>
    <t>GÜRCİSTAN</t>
  </si>
  <si>
    <t>KAZAKİSTAN</t>
  </si>
  <si>
    <t>KIRGIZİSTAN</t>
  </si>
  <si>
    <t>MOLDOVA</t>
  </si>
  <si>
    <t>RUSYA FEDERASYONU</t>
  </si>
  <si>
    <t>TACİKİSTAN</t>
  </si>
  <si>
    <t>TÜRKMENİSTAN</t>
  </si>
  <si>
    <t>UKRAYNA</t>
  </si>
  <si>
    <t>ÖZBEKİSTAN</t>
  </si>
  <si>
    <t>Diğer Amerikan Ülkeleri</t>
  </si>
  <si>
    <t>PANAMA</t>
  </si>
  <si>
    <t>Diğer Asya Ülkeleri</t>
  </si>
  <si>
    <t>AFGANİSTAN</t>
  </si>
  <si>
    <t>MALDİV ADALARI</t>
  </si>
  <si>
    <t>MOGOLISTAN</t>
  </si>
  <si>
    <t>ÇİN HALK CUMHURİYETİ</t>
  </si>
  <si>
    <t>Diğer Avrupa Ülkeleri</t>
  </si>
  <si>
    <t>ARNAVUTLUK</t>
  </si>
  <si>
    <t>BOSNA-HERSEK</t>
  </si>
  <si>
    <t>BİRLEŞİK KRALLIK</t>
  </si>
  <si>
    <t>KKTC</t>
  </si>
  <si>
    <t>KOSOVA</t>
  </si>
  <si>
    <t>KUZEY MAKEDONYA</t>
  </si>
  <si>
    <t>NORVEÇ</t>
  </si>
  <si>
    <t>SIRBİSTAN</t>
  </si>
  <si>
    <t>İSVİÇRE</t>
  </si>
  <si>
    <t>Kuzey Amerika Serbest Ticaret</t>
  </si>
  <si>
    <t>BİRLEŞİK DEVLETLER</t>
  </si>
  <si>
    <t>KANADA</t>
  </si>
  <si>
    <t>Okyanusya Ülkeleri</t>
  </si>
  <si>
    <t>AVUSTRALYA</t>
  </si>
  <si>
    <t>YENI ZELANDA</t>
  </si>
  <si>
    <t>Ortadoğu Ülkeleri</t>
  </si>
  <si>
    <t>BAHREYN</t>
  </si>
  <si>
    <t>BİRLEŞİK ARAP EMİRLİKLERİ</t>
  </si>
  <si>
    <t>IRAK</t>
  </si>
  <si>
    <t>KATAR</t>
  </si>
  <si>
    <t>KUVEYT</t>
  </si>
  <si>
    <t>SURİYE</t>
  </si>
  <si>
    <t>SUUDİ ARABİSTAN</t>
  </si>
  <si>
    <t>UMMAN</t>
  </si>
  <si>
    <t>ÜRDÜN</t>
  </si>
  <si>
    <t>İRAN (İSLAM CUM.)</t>
  </si>
  <si>
    <t>İŞGAL ALT.FİLİSTİN T</t>
  </si>
  <si>
    <t>Serbest Bölgeler</t>
  </si>
  <si>
    <t>BURSA SERBEST BÖLG.</t>
  </si>
  <si>
    <t>Uzakdoğu Ülkeleri</t>
  </si>
  <si>
    <t>ENDONEZYA</t>
  </si>
  <si>
    <t>GÜNEY KORE CUMHURİYE</t>
  </si>
  <si>
    <t>HONG KONG</t>
  </si>
  <si>
    <t>JAPONYA</t>
  </si>
  <si>
    <t>MALEZYA</t>
  </si>
  <si>
    <t>Toplam</t>
  </si>
  <si>
    <t>01.10.2024 - 31.10.2024
MİKTAR 
(KG)</t>
  </si>
  <si>
    <t>01.10.2024 - 31.10.2024
TUTAR 
($)</t>
  </si>
  <si>
    <t>01.10.2025 - 31.10.2025
MİKTAR 
(KG)</t>
  </si>
  <si>
    <t>01.10.2025 - 31.10.2025
TUTAR 
($)</t>
  </si>
  <si>
    <t>MİKTAR 
DEĞİŞİM 
(%)</t>
  </si>
  <si>
    <t>TUTAR 
DEĞİŞİM 
(%)</t>
  </si>
  <si>
    <t>ÜLKELER BAZINDA TÜRKİYE GENELİ YEŞİL ZEYTİN İHRACAT RAPORU</t>
  </si>
  <si>
    <t>Toplam Afrika Ülkeleri</t>
  </si>
  <si>
    <t>Toplam Avrupa Birliği Ülkeleri</t>
  </si>
  <si>
    <t>Toplam Bağımsız Devletler Topluluğu</t>
  </si>
  <si>
    <t>Toplam Diğer Amerikan Ülkeleri</t>
  </si>
  <si>
    <t>Toplam Diğer Asya Ülkeleri</t>
  </si>
  <si>
    <t>Toplam Diğer Avrupa Ülkeleri</t>
  </si>
  <si>
    <t>Toplam Kuzey Amerika Serbest Ticaret</t>
  </si>
  <si>
    <t>Toplam Okyanusya Ülkeleri</t>
  </si>
  <si>
    <t>Toplam Ortadoğu Ülkeleri</t>
  </si>
  <si>
    <t>Toplam Serbest Bölgeler</t>
  </si>
  <si>
    <t>Toplam Uzakdoğu Ülkeleri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</si>
</sst>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##0"/>
  </numFmts>
  <fonts count="22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8"/>
      <color theme="3"/>
      <name val="Aptos Display"/>
      <family val="2"/>
      <charset val="162"/>
      <scheme val="major"/>
    </font>
    <font>
      <b/>
      <sz val="15"/>
      <color theme="3"/>
      <name val="Aptos Narrow"/>
      <family val="2"/>
      <charset val="162"/>
      <scheme val="minor"/>
    </font>
    <font>
      <b/>
      <sz val="13"/>
      <color theme="3"/>
      <name val="Aptos Narrow"/>
      <family val="2"/>
      <charset val="162"/>
      <scheme val="minor"/>
    </font>
    <font>
      <b/>
      <sz val="11"/>
      <color theme="3"/>
      <name val="Aptos Narrow"/>
      <family val="2"/>
      <charset val="162"/>
      <scheme val="minor"/>
    </font>
    <font>
      <sz val="11"/>
      <color rgb="FF006100"/>
      <name val="Aptos Narrow"/>
      <family val="2"/>
      <charset val="162"/>
      <scheme val="minor"/>
    </font>
    <font>
      <sz val="11"/>
      <color rgb="FF9C0006"/>
      <name val="Aptos Narrow"/>
      <family val="2"/>
      <charset val="162"/>
      <scheme val="minor"/>
    </font>
    <font>
      <sz val="11"/>
      <color rgb="FF9C5700"/>
      <name val="Aptos Narrow"/>
      <family val="2"/>
      <charset val="162"/>
      <scheme val="minor"/>
    </font>
    <font>
      <sz val="11"/>
      <color rgb="FF3F3F76"/>
      <name val="Aptos Narrow"/>
      <family val="2"/>
      <charset val="162"/>
      <scheme val="minor"/>
    </font>
    <font>
      <b/>
      <sz val="11"/>
      <color rgb="FF3F3F3F"/>
      <name val="Aptos Narrow"/>
      <family val="2"/>
      <charset val="162"/>
      <scheme val="minor"/>
    </font>
    <font>
      <b/>
      <sz val="11"/>
      <color rgb="FFFA7D00"/>
      <name val="Aptos Narrow"/>
      <family val="2"/>
      <charset val="162"/>
      <scheme val="minor"/>
    </font>
    <font>
      <sz val="11"/>
      <color rgb="FFFA7D00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  <font>
      <sz val="11"/>
      <color rgb="FFFF0000"/>
      <name val="Aptos Narrow"/>
      <family val="2"/>
      <charset val="162"/>
      <scheme val="minor"/>
    </font>
    <font>
      <i/>
      <sz val="11"/>
      <color rgb="FF7F7F7F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0"/>
      <name val="Aptos Narrow"/>
      <family val="2"/>
      <charset val="162"/>
      <scheme val="minor"/>
    </font>
    <font>
      <sz val="10"/>
      <color indexed="12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  <family val="2"/>
      <charset val="16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FFE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7">
    <xf numFmtId="0" fontId="0" fillId="0" borderId="0" xfId="0"/>
    <xf numFmtId="3" fontId="21" fillId="0" borderId="10" xfId="0" applyNumberFormat="1" applyFont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left" vertical="center" wrapText="1"/>
    </xf>
    <xf numFmtId="3" fontId="21" fillId="0" borderId="10" xfId="0" applyNumberFormat="1" applyFont="1" applyBorder="1" applyAlignment="1">
      <alignment horizontal="right" vertical="center" wrapText="1"/>
    </xf>
    <xf numFmtId="0" fontId="20" fillId="33" borderId="10" xfId="0" applyNumberFormat="1" applyFont="1" applyFill="1" applyBorder="1" applyAlignment="1" applyProtection="1">
      <alignment horizontal="left" vertical="center"/>
    </xf>
    <xf numFmtId="3" fontId="20" fillId="33" borderId="10" xfId="0" applyNumberFormat="1" applyFont="1" applyFill="1" applyBorder="1" applyAlignment="1" applyProtection="1">
      <alignment horizontal="right" vertical="center"/>
    </xf>
    <xf numFmtId="169" fontId="20" fillId="33" borderId="10" xfId="0" applyNumberFormat="1" applyFont="1" applyFill="1" applyBorder="1" applyAlignment="1" applyProtection="1">
      <alignment horizontal="right" vertical="center"/>
    </xf>
    <xf numFmtId="0" fontId="20" fillId="0" borderId="10" xfId="0" applyNumberFormat="1" applyFont="1" applyFill="1" applyBorder="1" applyAlignment="1" applyProtection="1">
      <alignment horizontal="left" vertical="center"/>
    </xf>
    <xf numFmtId="3" fontId="20" fillId="0" borderId="10" xfId="0" applyNumberFormat="1" applyFont="1" applyFill="1" applyBorder="1" applyAlignment="1" applyProtection="1">
      <alignment horizontal="right" vertical="center"/>
    </xf>
    <xf numFmtId="169" fontId="20" fillId="0" borderId="10" xfId="0" applyNumberFormat="1" applyFont="1" applyFill="1" applyBorder="1" applyAlignment="1" applyProtection="1">
      <alignment horizontal="right" vertical="center"/>
    </xf>
    <xf numFmtId="3" fontId="21" fillId="34" borderId="10" xfId="0" applyNumberFormat="1" applyFont="1" applyFill="1" applyBorder="1" applyAlignment="1">
      <alignment horizontal="right" vertical="center"/>
    </xf>
    <xf numFmtId="0" fontId="19" fillId="35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9" fontId="19" fillId="35" borderId="10" xfId="0" applyNumberFormat="1" applyFont="1" applyFill="1" applyBorder="1" applyAlignment="1" applyProtection="1">
      <alignment horizontal="right" vertical="center" wrapText="1"/>
    </xf>
    <xf numFmtId="0" fontId="21" fillId="34" borderId="10" xfId="0" applyNumberFormat="1" applyFont="1" applyFill="1" applyBorder="1" applyAlignment="1" applyProtection="1">
      <alignment horizontal="left" vertical="center"/>
    </xf>
    <xf numFmtId="3" fontId="21" fillId="34" borderId="1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</cellXfs>
  <cellStyles count="43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Hyperlink" xfId="42" xr:uid="{217D46B3-04B8-4D0B-9BDD-8C59921CD2E3}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LK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LK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C47B6-3AFC-453F-9BDE-3C18BAC2D859}">
  <dimension ref="A1:H91"/>
  <sheetViews>
    <sheetView tabSelected="1" workbookViewId="0">
      <selection activeCell="N8" sqref="N8"/>
    </sheetView>
  </sheetViews>
  <sheetFormatPr defaultRowHeight="15" outlineLevelRow="2" x14ac:dyDescent="0.25"/>
  <cols>
    <col min="1" max="1" width="37.28515625" style="16" bestFit="1" customWidth="1"/>
    <col min="2" max="2" width="27.42578125" style="16" bestFit="1" customWidth="1"/>
    <col min="3" max="3" width="11.28515625" style="16" bestFit="1" customWidth="1"/>
    <col min="4" max="4" width="11.7109375" style="16" bestFit="1" customWidth="1"/>
    <col min="5" max="5" width="11.28515625" style="16" bestFit="1" customWidth="1"/>
    <col min="6" max="6" width="11.7109375" style="16" bestFit="1" customWidth="1"/>
    <col min="7" max="8" width="8.85546875" style="16" bestFit="1" customWidth="1"/>
    <col min="9" max="16384" width="9.140625" style="16"/>
  </cols>
  <sheetData>
    <row r="1" spans="1:8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1" t="s">
        <v>97</v>
      </c>
      <c r="B2" s="1"/>
      <c r="C2" s="1"/>
      <c r="D2" s="1"/>
      <c r="E2" s="1"/>
      <c r="F2" s="1"/>
      <c r="G2" s="1"/>
      <c r="H2" s="1"/>
    </row>
    <row r="3" spans="1:8" ht="51" x14ac:dyDescent="0.25">
      <c r="A3" s="2" t="s">
        <v>1</v>
      </c>
      <c r="B3" s="2" t="s">
        <v>2</v>
      </c>
      <c r="C3" s="3" t="s">
        <v>91</v>
      </c>
      <c r="D3" s="3" t="s">
        <v>92</v>
      </c>
      <c r="E3" s="3" t="s">
        <v>93</v>
      </c>
      <c r="F3" s="3" t="s">
        <v>94</v>
      </c>
      <c r="G3" s="3" t="s">
        <v>95</v>
      </c>
      <c r="H3" s="3" t="s">
        <v>96</v>
      </c>
    </row>
    <row r="4" spans="1:8" outlineLevel="2" x14ac:dyDescent="0.25">
      <c r="A4" s="4" t="s">
        <v>3</v>
      </c>
      <c r="B4" s="4" t="s">
        <v>4</v>
      </c>
      <c r="C4" s="5">
        <v>255</v>
      </c>
      <c r="D4" s="5">
        <v>1310.95</v>
      </c>
      <c r="E4" s="5"/>
      <c r="F4" s="5"/>
      <c r="G4" s="6">
        <v>-100</v>
      </c>
      <c r="H4" s="6">
        <v>-100</v>
      </c>
    </row>
    <row r="5" spans="1:8" outlineLevel="2" x14ac:dyDescent="0.25">
      <c r="A5" s="7" t="s">
        <v>3</v>
      </c>
      <c r="B5" s="7" t="s">
        <v>5</v>
      </c>
      <c r="C5" s="8">
        <v>62</v>
      </c>
      <c r="D5" s="8">
        <v>28.19</v>
      </c>
      <c r="E5" s="8"/>
      <c r="F5" s="8"/>
      <c r="G5" s="9">
        <v>-100</v>
      </c>
      <c r="H5" s="9">
        <v>-100</v>
      </c>
    </row>
    <row r="6" spans="1:8" outlineLevel="2" x14ac:dyDescent="0.25">
      <c r="A6" s="4" t="s">
        <v>3</v>
      </c>
      <c r="B6" s="4" t="s">
        <v>6</v>
      </c>
      <c r="C6" s="5"/>
      <c r="D6" s="5"/>
      <c r="E6" s="5">
        <v>1020</v>
      </c>
      <c r="F6" s="5">
        <v>2672.85</v>
      </c>
      <c r="G6" s="6">
        <v>0</v>
      </c>
      <c r="H6" s="6">
        <v>0</v>
      </c>
    </row>
    <row r="7" spans="1:8" outlineLevel="2" x14ac:dyDescent="0.25">
      <c r="A7" s="7" t="s">
        <v>3</v>
      </c>
      <c r="B7" s="7" t="s">
        <v>7</v>
      </c>
      <c r="C7" s="8"/>
      <c r="D7" s="8"/>
      <c r="E7" s="8">
        <v>143.19999999999999</v>
      </c>
      <c r="F7" s="8">
        <v>706.93</v>
      </c>
      <c r="G7" s="9">
        <v>0</v>
      </c>
      <c r="H7" s="9">
        <v>0</v>
      </c>
    </row>
    <row r="8" spans="1:8" outlineLevel="2" x14ac:dyDescent="0.25">
      <c r="A8" s="4" t="s">
        <v>3</v>
      </c>
      <c r="B8" s="4" t="s">
        <v>8</v>
      </c>
      <c r="C8" s="5"/>
      <c r="D8" s="5"/>
      <c r="E8" s="5">
        <v>877</v>
      </c>
      <c r="F8" s="5">
        <v>3027.56</v>
      </c>
      <c r="G8" s="6">
        <v>0</v>
      </c>
      <c r="H8" s="6">
        <v>0</v>
      </c>
    </row>
    <row r="9" spans="1:8" outlineLevel="2" x14ac:dyDescent="0.25">
      <c r="A9" s="7" t="s">
        <v>3</v>
      </c>
      <c r="B9" s="7" t="s">
        <v>9</v>
      </c>
      <c r="C9" s="8">
        <v>610</v>
      </c>
      <c r="D9" s="8">
        <v>3178.1</v>
      </c>
      <c r="E9" s="8"/>
      <c r="F9" s="8"/>
      <c r="G9" s="9">
        <v>-100</v>
      </c>
      <c r="H9" s="9">
        <v>-100</v>
      </c>
    </row>
    <row r="10" spans="1:8" outlineLevel="2" x14ac:dyDescent="0.25">
      <c r="A10" s="4" t="s">
        <v>3</v>
      </c>
      <c r="B10" s="4" t="s">
        <v>10</v>
      </c>
      <c r="C10" s="5">
        <v>3091.45</v>
      </c>
      <c r="D10" s="5">
        <v>16947.8</v>
      </c>
      <c r="E10" s="5"/>
      <c r="F10" s="5"/>
      <c r="G10" s="6">
        <v>-100</v>
      </c>
      <c r="H10" s="6">
        <v>-100</v>
      </c>
    </row>
    <row r="11" spans="1:8" outlineLevel="2" x14ac:dyDescent="0.25">
      <c r="A11" s="7" t="s">
        <v>3</v>
      </c>
      <c r="B11" s="7" t="s">
        <v>11</v>
      </c>
      <c r="C11" s="8">
        <v>2290</v>
      </c>
      <c r="D11" s="8">
        <v>3522.84</v>
      </c>
      <c r="E11" s="8">
        <v>24483.200000000001</v>
      </c>
      <c r="F11" s="8">
        <v>106933.63</v>
      </c>
      <c r="G11" s="9">
        <v>969.13537117903934</v>
      </c>
      <c r="H11" s="9">
        <v>2935.4381692043917</v>
      </c>
    </row>
    <row r="12" spans="1:8" outlineLevel="2" x14ac:dyDescent="0.25">
      <c r="A12" s="4" t="s">
        <v>3</v>
      </c>
      <c r="B12" s="4" t="s">
        <v>12</v>
      </c>
      <c r="C12" s="5"/>
      <c r="D12" s="5"/>
      <c r="E12" s="5">
        <v>1327.68</v>
      </c>
      <c r="F12" s="5">
        <v>6274.8</v>
      </c>
      <c r="G12" s="6">
        <v>0</v>
      </c>
      <c r="H12" s="6">
        <v>0</v>
      </c>
    </row>
    <row r="13" spans="1:8" outlineLevel="2" x14ac:dyDescent="0.25">
      <c r="A13" s="7" t="s">
        <v>3</v>
      </c>
      <c r="B13" s="7" t="s">
        <v>13</v>
      </c>
      <c r="C13" s="8">
        <v>15000</v>
      </c>
      <c r="D13" s="8">
        <v>17584.48</v>
      </c>
      <c r="E13" s="8"/>
      <c r="F13" s="8"/>
      <c r="G13" s="9">
        <v>-100</v>
      </c>
      <c r="H13" s="9">
        <v>-100</v>
      </c>
    </row>
    <row r="14" spans="1:8" outlineLevel="2" x14ac:dyDescent="0.25">
      <c r="A14" s="4" t="s">
        <v>3</v>
      </c>
      <c r="B14" s="4" t="s">
        <v>14</v>
      </c>
      <c r="C14" s="5">
        <v>40.119999999999997</v>
      </c>
      <c r="D14" s="5">
        <v>163</v>
      </c>
      <c r="E14" s="5"/>
      <c r="F14" s="5"/>
      <c r="G14" s="6">
        <v>-100</v>
      </c>
      <c r="H14" s="6">
        <v>-100</v>
      </c>
    </row>
    <row r="15" spans="1:8" outlineLevel="2" x14ac:dyDescent="0.25">
      <c r="A15" s="7" t="s">
        <v>3</v>
      </c>
      <c r="B15" s="7" t="s">
        <v>15</v>
      </c>
      <c r="C15" s="8">
        <v>1002</v>
      </c>
      <c r="D15" s="8">
        <v>4853.2299999999996</v>
      </c>
      <c r="E15" s="8"/>
      <c r="F15" s="8"/>
      <c r="G15" s="9">
        <v>-100</v>
      </c>
      <c r="H15" s="9">
        <v>-100</v>
      </c>
    </row>
    <row r="16" spans="1:8" outlineLevel="2" x14ac:dyDescent="0.25">
      <c r="A16" s="4" t="s">
        <v>3</v>
      </c>
      <c r="B16" s="4" t="s">
        <v>16</v>
      </c>
      <c r="C16" s="5"/>
      <c r="D16" s="5"/>
      <c r="E16" s="5">
        <v>7300</v>
      </c>
      <c r="F16" s="5">
        <v>16116.65</v>
      </c>
      <c r="G16" s="6">
        <v>0</v>
      </c>
      <c r="H16" s="6">
        <v>0</v>
      </c>
    </row>
    <row r="17" spans="1:8" outlineLevel="2" x14ac:dyDescent="0.25">
      <c r="A17" s="7" t="s">
        <v>3</v>
      </c>
      <c r="B17" s="7" t="s">
        <v>17</v>
      </c>
      <c r="C17" s="8"/>
      <c r="D17" s="8"/>
      <c r="E17" s="8">
        <v>530</v>
      </c>
      <c r="F17" s="8">
        <v>1839.78</v>
      </c>
      <c r="G17" s="9">
        <v>0</v>
      </c>
      <c r="H17" s="9">
        <v>0</v>
      </c>
    </row>
    <row r="18" spans="1:8" outlineLevel="1" x14ac:dyDescent="0.25">
      <c r="A18" s="14" t="s">
        <v>98</v>
      </c>
      <c r="B18" s="14"/>
      <c r="C18" s="15">
        <f>SUBTOTAL(9,C4:C17)</f>
        <v>22350.57</v>
      </c>
      <c r="D18" s="15">
        <f>SUBTOTAL(9,D4:D17)</f>
        <v>47588.59</v>
      </c>
      <c r="E18" s="15">
        <f>SUBTOTAL(9,E4:E17)</f>
        <v>35681.08</v>
      </c>
      <c r="F18" s="15">
        <f>SUBTOTAL(9,F4:F17)</f>
        <v>137572.20000000001</v>
      </c>
      <c r="G18" s="10">
        <f>(E18/C18-1)*100</f>
        <v>59.64281895271575</v>
      </c>
      <c r="H18" s="10">
        <f>(F18/D18-1)*100</f>
        <v>189.08652263073989</v>
      </c>
    </row>
    <row r="19" spans="1:8" outlineLevel="2" x14ac:dyDescent="0.25">
      <c r="A19" s="4" t="s">
        <v>18</v>
      </c>
      <c r="B19" s="4" t="s">
        <v>19</v>
      </c>
      <c r="C19" s="5">
        <v>218380.27</v>
      </c>
      <c r="D19" s="5">
        <v>745835.38</v>
      </c>
      <c r="E19" s="5">
        <v>217955.4</v>
      </c>
      <c r="F19" s="5">
        <v>832061.09</v>
      </c>
      <c r="G19" s="6">
        <v>-0.19455512166918529</v>
      </c>
      <c r="H19" s="6">
        <v>11.560957325462351</v>
      </c>
    </row>
    <row r="20" spans="1:8" outlineLevel="2" x14ac:dyDescent="0.25">
      <c r="A20" s="7" t="s">
        <v>18</v>
      </c>
      <c r="B20" s="7" t="s">
        <v>20</v>
      </c>
      <c r="C20" s="8">
        <v>12412.08</v>
      </c>
      <c r="D20" s="8">
        <v>34077.199999999997</v>
      </c>
      <c r="E20" s="8">
        <v>18607.919999999998</v>
      </c>
      <c r="F20" s="8">
        <v>73694.720000000001</v>
      </c>
      <c r="G20" s="9">
        <v>49.917821992768324</v>
      </c>
      <c r="H20" s="9">
        <v>116.25814327468221</v>
      </c>
    </row>
    <row r="21" spans="1:8" outlineLevel="2" x14ac:dyDescent="0.25">
      <c r="A21" s="4" t="s">
        <v>18</v>
      </c>
      <c r="B21" s="4" t="s">
        <v>21</v>
      </c>
      <c r="C21" s="5">
        <v>21811.64</v>
      </c>
      <c r="D21" s="5">
        <v>115511.56</v>
      </c>
      <c r="E21" s="5">
        <v>23970.78</v>
      </c>
      <c r="F21" s="5">
        <v>74727.44</v>
      </c>
      <c r="G21" s="6">
        <v>9.8990263914130221</v>
      </c>
      <c r="H21" s="6">
        <v>-35.307392610748217</v>
      </c>
    </row>
    <row r="22" spans="1:8" outlineLevel="2" x14ac:dyDescent="0.25">
      <c r="A22" s="7" t="s">
        <v>18</v>
      </c>
      <c r="B22" s="7" t="s">
        <v>22</v>
      </c>
      <c r="C22" s="8">
        <v>18723.47</v>
      </c>
      <c r="D22" s="8">
        <v>47623.92</v>
      </c>
      <c r="E22" s="8">
        <v>19410.97</v>
      </c>
      <c r="F22" s="8">
        <v>50008.91</v>
      </c>
      <c r="G22" s="9">
        <v>3.6718621067569202</v>
      </c>
      <c r="H22" s="9">
        <v>5.007966584859048</v>
      </c>
    </row>
    <row r="23" spans="1:8" outlineLevel="2" x14ac:dyDescent="0.25">
      <c r="A23" s="4" t="s">
        <v>18</v>
      </c>
      <c r="B23" s="4" t="s">
        <v>23</v>
      </c>
      <c r="C23" s="5">
        <v>2749.44</v>
      </c>
      <c r="D23" s="5">
        <v>8695.5499999999993</v>
      </c>
      <c r="E23" s="5">
        <v>5370</v>
      </c>
      <c r="F23" s="5">
        <v>18323.34</v>
      </c>
      <c r="G23" s="6">
        <v>95.3125</v>
      </c>
      <c r="H23" s="6">
        <v>110.72088597041018</v>
      </c>
    </row>
    <row r="24" spans="1:8" outlineLevel="2" x14ac:dyDescent="0.25">
      <c r="A24" s="7" t="s">
        <v>18</v>
      </c>
      <c r="B24" s="7" t="s">
        <v>24</v>
      </c>
      <c r="C24" s="8">
        <v>7934.28</v>
      </c>
      <c r="D24" s="8">
        <v>30895.34</v>
      </c>
      <c r="E24" s="8">
        <v>31099.96</v>
      </c>
      <c r="F24" s="8">
        <v>84092.12</v>
      </c>
      <c r="G24" s="9">
        <v>291.96952968637356</v>
      </c>
      <c r="H24" s="9">
        <v>172.18383095962045</v>
      </c>
    </row>
    <row r="25" spans="1:8" outlineLevel="2" x14ac:dyDescent="0.25">
      <c r="A25" s="4" t="s">
        <v>18</v>
      </c>
      <c r="B25" s="4" t="s">
        <v>25</v>
      </c>
      <c r="C25" s="5">
        <v>146533.17000000001</v>
      </c>
      <c r="D25" s="5">
        <v>249225.92</v>
      </c>
      <c r="E25" s="5">
        <v>45847.56</v>
      </c>
      <c r="F25" s="5">
        <v>105528.97</v>
      </c>
      <c r="G25" s="6">
        <v>-68.711821357580689</v>
      </c>
      <c r="H25" s="6">
        <v>-57.657305468066887</v>
      </c>
    </row>
    <row r="26" spans="1:8" outlineLevel="2" x14ac:dyDescent="0.25">
      <c r="A26" s="7" t="s">
        <v>18</v>
      </c>
      <c r="B26" s="7" t="s">
        <v>26</v>
      </c>
      <c r="C26" s="8"/>
      <c r="D26" s="8"/>
      <c r="E26" s="8">
        <v>460.32</v>
      </c>
      <c r="F26" s="8">
        <v>3480.1</v>
      </c>
      <c r="G26" s="9">
        <v>0</v>
      </c>
      <c r="H26" s="9">
        <v>0</v>
      </c>
    </row>
    <row r="27" spans="1:8" outlineLevel="2" x14ac:dyDescent="0.25">
      <c r="A27" s="4" t="s">
        <v>18</v>
      </c>
      <c r="B27" s="4" t="s">
        <v>27</v>
      </c>
      <c r="C27" s="5">
        <v>29808.240000000002</v>
      </c>
      <c r="D27" s="5">
        <v>94650.5</v>
      </c>
      <c r="E27" s="5">
        <v>55549.8</v>
      </c>
      <c r="F27" s="5">
        <v>132091.10999999999</v>
      </c>
      <c r="G27" s="6">
        <v>86.357195191665113</v>
      </c>
      <c r="H27" s="6">
        <v>39.55669542157726</v>
      </c>
    </row>
    <row r="28" spans="1:8" outlineLevel="2" x14ac:dyDescent="0.25">
      <c r="A28" s="7" t="s">
        <v>18</v>
      </c>
      <c r="B28" s="7" t="s">
        <v>28</v>
      </c>
      <c r="C28" s="8">
        <v>32031.06</v>
      </c>
      <c r="D28" s="8">
        <v>75387.45</v>
      </c>
      <c r="E28" s="8">
        <v>40389.42</v>
      </c>
      <c r="F28" s="8">
        <v>75708.38</v>
      </c>
      <c r="G28" s="9">
        <v>26.094546980337199</v>
      </c>
      <c r="H28" s="9">
        <v>0.4257074619184063</v>
      </c>
    </row>
    <row r="29" spans="1:8" outlineLevel="2" x14ac:dyDescent="0.25">
      <c r="A29" s="4" t="s">
        <v>18</v>
      </c>
      <c r="B29" s="4" t="s">
        <v>29</v>
      </c>
      <c r="C29" s="5">
        <v>96</v>
      </c>
      <c r="D29" s="5">
        <v>537.47</v>
      </c>
      <c r="E29" s="5">
        <v>988.8</v>
      </c>
      <c r="F29" s="5">
        <v>3128.23</v>
      </c>
      <c r="G29" s="6">
        <v>930</v>
      </c>
      <c r="H29" s="6">
        <v>482.02876439615238</v>
      </c>
    </row>
    <row r="30" spans="1:8" outlineLevel="2" x14ac:dyDescent="0.25">
      <c r="A30" s="7" t="s">
        <v>18</v>
      </c>
      <c r="B30" s="7" t="s">
        <v>30</v>
      </c>
      <c r="C30" s="8">
        <v>5</v>
      </c>
      <c r="D30" s="8">
        <v>1.0900000000000001</v>
      </c>
      <c r="E30" s="8"/>
      <c r="F30" s="8"/>
      <c r="G30" s="9">
        <v>-100</v>
      </c>
      <c r="H30" s="9">
        <v>-100</v>
      </c>
    </row>
    <row r="31" spans="1:8" outlineLevel="2" x14ac:dyDescent="0.25">
      <c r="A31" s="4" t="s">
        <v>18</v>
      </c>
      <c r="B31" s="4" t="s">
        <v>31</v>
      </c>
      <c r="C31" s="5"/>
      <c r="D31" s="5"/>
      <c r="E31" s="5">
        <v>360</v>
      </c>
      <c r="F31" s="5">
        <v>930.2</v>
      </c>
      <c r="G31" s="6">
        <v>0</v>
      </c>
      <c r="H31" s="6">
        <v>0</v>
      </c>
    </row>
    <row r="32" spans="1:8" outlineLevel="2" x14ac:dyDescent="0.25">
      <c r="A32" s="7" t="s">
        <v>18</v>
      </c>
      <c r="B32" s="7" t="s">
        <v>32</v>
      </c>
      <c r="C32" s="8">
        <v>4991.7</v>
      </c>
      <c r="D32" s="8">
        <v>9093</v>
      </c>
      <c r="E32" s="8"/>
      <c r="F32" s="8"/>
      <c r="G32" s="9">
        <v>-100</v>
      </c>
      <c r="H32" s="9">
        <v>-100</v>
      </c>
    </row>
    <row r="33" spans="1:8" outlineLevel="2" x14ac:dyDescent="0.25">
      <c r="A33" s="4" t="s">
        <v>18</v>
      </c>
      <c r="B33" s="4" t="s">
        <v>33</v>
      </c>
      <c r="C33" s="5">
        <v>35059.879999999997</v>
      </c>
      <c r="D33" s="5">
        <v>95958.39</v>
      </c>
      <c r="E33" s="5">
        <v>34001.279999999999</v>
      </c>
      <c r="F33" s="5">
        <v>108696.3</v>
      </c>
      <c r="G33" s="6">
        <v>-3.0194056568362431</v>
      </c>
      <c r="H33" s="6">
        <v>13.274409877031081</v>
      </c>
    </row>
    <row r="34" spans="1:8" outlineLevel="2" x14ac:dyDescent="0.25">
      <c r="A34" s="7" t="s">
        <v>18</v>
      </c>
      <c r="B34" s="7" t="s">
        <v>34</v>
      </c>
      <c r="C34" s="8">
        <v>19493.599999999999</v>
      </c>
      <c r="D34" s="8">
        <v>23081.82</v>
      </c>
      <c r="E34" s="8">
        <v>57564</v>
      </c>
      <c r="F34" s="8">
        <v>103133.79</v>
      </c>
      <c r="G34" s="9">
        <v>195.29691796281858</v>
      </c>
      <c r="H34" s="9">
        <v>346.81827516201065</v>
      </c>
    </row>
    <row r="35" spans="1:8" outlineLevel="1" x14ac:dyDescent="0.25">
      <c r="A35" s="14" t="s">
        <v>99</v>
      </c>
      <c r="B35" s="14"/>
      <c r="C35" s="15">
        <f>SUBTOTAL(9,C19:C34)</f>
        <v>550029.82999999996</v>
      </c>
      <c r="D35" s="15">
        <f>SUBTOTAL(9,D19:D34)</f>
        <v>1530574.5899999999</v>
      </c>
      <c r="E35" s="15">
        <f>SUBTOTAL(9,E19:E34)</f>
        <v>551576.21</v>
      </c>
      <c r="F35" s="15">
        <f>SUBTOTAL(9,F19:F34)</f>
        <v>1665604.7000000002</v>
      </c>
      <c r="G35" s="10">
        <f>(E35/C35-1)*100</f>
        <v>0.28114475173102171</v>
      </c>
      <c r="H35" s="10">
        <f>(F35/D35-1)*100</f>
        <v>8.8221842229851966</v>
      </c>
    </row>
    <row r="36" spans="1:8" outlineLevel="2" x14ac:dyDescent="0.25">
      <c r="A36" s="4" t="s">
        <v>35</v>
      </c>
      <c r="B36" s="4" t="s">
        <v>36</v>
      </c>
      <c r="C36" s="5">
        <v>49225.78</v>
      </c>
      <c r="D36" s="5">
        <v>124072.65</v>
      </c>
      <c r="E36" s="5">
        <v>47015.06</v>
      </c>
      <c r="F36" s="5">
        <v>104711.14</v>
      </c>
      <c r="G36" s="6">
        <v>-4.4909801327678327</v>
      </c>
      <c r="H36" s="6">
        <v>-15.604978212361868</v>
      </c>
    </row>
    <row r="37" spans="1:8" outlineLevel="2" x14ac:dyDescent="0.25">
      <c r="A37" s="7" t="s">
        <v>35</v>
      </c>
      <c r="B37" s="7" t="s">
        <v>37</v>
      </c>
      <c r="C37" s="8">
        <v>10073.48</v>
      </c>
      <c r="D37" s="8">
        <v>45893.33</v>
      </c>
      <c r="E37" s="8">
        <v>17055.400000000001</v>
      </c>
      <c r="F37" s="8">
        <v>61862.54</v>
      </c>
      <c r="G37" s="9">
        <v>69.309910775620764</v>
      </c>
      <c r="H37" s="9">
        <v>34.796363654587715</v>
      </c>
    </row>
    <row r="38" spans="1:8" outlineLevel="2" x14ac:dyDescent="0.25">
      <c r="A38" s="4" t="s">
        <v>35</v>
      </c>
      <c r="B38" s="4" t="s">
        <v>38</v>
      </c>
      <c r="C38" s="5">
        <v>4307.5200000000004</v>
      </c>
      <c r="D38" s="5">
        <v>13099.16</v>
      </c>
      <c r="E38" s="5">
        <v>9408.51</v>
      </c>
      <c r="F38" s="5">
        <v>43197.15</v>
      </c>
      <c r="G38" s="6">
        <v>118.42057610875862</v>
      </c>
      <c r="H38" s="6">
        <v>229.77038222298225</v>
      </c>
    </row>
    <row r="39" spans="1:8" outlineLevel="2" x14ac:dyDescent="0.25">
      <c r="A39" s="7" t="s">
        <v>35</v>
      </c>
      <c r="B39" s="7" t="s">
        <v>39</v>
      </c>
      <c r="C39" s="8">
        <v>22168</v>
      </c>
      <c r="D39" s="8">
        <v>32750</v>
      </c>
      <c r="E39" s="8">
        <v>6512.16</v>
      </c>
      <c r="F39" s="8">
        <v>17939.919999999998</v>
      </c>
      <c r="G39" s="9">
        <v>-70.623601587874418</v>
      </c>
      <c r="H39" s="9">
        <v>-45.221618320610695</v>
      </c>
    </row>
    <row r="40" spans="1:8" outlineLevel="2" x14ac:dyDescent="0.25">
      <c r="A40" s="4" t="s">
        <v>35</v>
      </c>
      <c r="B40" s="4" t="s">
        <v>40</v>
      </c>
      <c r="C40" s="5">
        <v>5209.6000000000004</v>
      </c>
      <c r="D40" s="5">
        <v>21147.18</v>
      </c>
      <c r="E40" s="5">
        <v>6742.54</v>
      </c>
      <c r="F40" s="5">
        <v>30653.42</v>
      </c>
      <c r="G40" s="6">
        <v>29.42529176904176</v>
      </c>
      <c r="H40" s="6">
        <v>44.952754929971739</v>
      </c>
    </row>
    <row r="41" spans="1:8" outlineLevel="2" x14ac:dyDescent="0.25">
      <c r="A41" s="7" t="s">
        <v>35</v>
      </c>
      <c r="B41" s="7" t="s">
        <v>41</v>
      </c>
      <c r="C41" s="8">
        <v>10269.16</v>
      </c>
      <c r="D41" s="8">
        <v>28300.76</v>
      </c>
      <c r="E41" s="8">
        <v>4733.6000000000004</v>
      </c>
      <c r="F41" s="8">
        <v>10274.59</v>
      </c>
      <c r="G41" s="9">
        <v>-53.904701066104728</v>
      </c>
      <c r="H41" s="9">
        <v>-63.69500324372914</v>
      </c>
    </row>
    <row r="42" spans="1:8" outlineLevel="2" x14ac:dyDescent="0.25">
      <c r="A42" s="4" t="s">
        <v>35</v>
      </c>
      <c r="B42" s="4" t="s">
        <v>42</v>
      </c>
      <c r="C42" s="5">
        <v>63048.46</v>
      </c>
      <c r="D42" s="5">
        <v>192890.89</v>
      </c>
      <c r="E42" s="5">
        <v>224161.09</v>
      </c>
      <c r="F42" s="5">
        <v>502032.78</v>
      </c>
      <c r="G42" s="6">
        <v>255.53777205660535</v>
      </c>
      <c r="H42" s="6">
        <v>160.2677503328436</v>
      </c>
    </row>
    <row r="43" spans="1:8" outlineLevel="2" x14ac:dyDescent="0.25">
      <c r="A43" s="7" t="s">
        <v>35</v>
      </c>
      <c r="B43" s="7" t="s">
        <v>43</v>
      </c>
      <c r="C43" s="8"/>
      <c r="D43" s="8"/>
      <c r="E43" s="8">
        <v>288</v>
      </c>
      <c r="F43" s="8">
        <v>458.4</v>
      </c>
      <c r="G43" s="9">
        <v>0</v>
      </c>
      <c r="H43" s="9">
        <v>0</v>
      </c>
    </row>
    <row r="44" spans="1:8" outlineLevel="2" x14ac:dyDescent="0.25">
      <c r="A44" s="4" t="s">
        <v>35</v>
      </c>
      <c r="B44" s="4" t="s">
        <v>44</v>
      </c>
      <c r="C44" s="5">
        <v>22091.279999999999</v>
      </c>
      <c r="D44" s="5">
        <v>70922.45</v>
      </c>
      <c r="E44" s="5">
        <v>21372.12</v>
      </c>
      <c r="F44" s="5">
        <v>45194.92</v>
      </c>
      <c r="G44" s="6">
        <v>-3.2554021315197668</v>
      </c>
      <c r="H44" s="6">
        <v>-36.275579876329708</v>
      </c>
    </row>
    <row r="45" spans="1:8" outlineLevel="2" x14ac:dyDescent="0.25">
      <c r="A45" s="7" t="s">
        <v>35</v>
      </c>
      <c r="B45" s="7" t="s">
        <v>45</v>
      </c>
      <c r="C45" s="8">
        <v>1746.2</v>
      </c>
      <c r="D45" s="8">
        <v>9618.2199999999993</v>
      </c>
      <c r="E45" s="8">
        <v>17733.419999999998</v>
      </c>
      <c r="F45" s="8">
        <v>41399.980000000003</v>
      </c>
      <c r="G45" s="9">
        <v>915.54346581147615</v>
      </c>
      <c r="H45" s="9">
        <v>330.43286595648675</v>
      </c>
    </row>
    <row r="46" spans="1:8" outlineLevel="2" x14ac:dyDescent="0.25">
      <c r="A46" s="4" t="s">
        <v>35</v>
      </c>
      <c r="B46" s="4" t="s">
        <v>46</v>
      </c>
      <c r="C46" s="5">
        <v>27584.67</v>
      </c>
      <c r="D46" s="5">
        <v>85868.54</v>
      </c>
      <c r="E46" s="5">
        <v>48279.34</v>
      </c>
      <c r="F46" s="5">
        <v>153656.9</v>
      </c>
      <c r="G46" s="6">
        <v>75.022358433144205</v>
      </c>
      <c r="H46" s="6">
        <v>78.944349117849214</v>
      </c>
    </row>
    <row r="47" spans="1:8" outlineLevel="1" x14ac:dyDescent="0.25">
      <c r="A47" s="14" t="s">
        <v>100</v>
      </c>
      <c r="B47" s="14"/>
      <c r="C47" s="15">
        <f>SUBTOTAL(9,C36:C46)</f>
        <v>215724.15000000002</v>
      </c>
      <c r="D47" s="15">
        <f>SUBTOTAL(9,D36:D46)</f>
        <v>624563.17999999993</v>
      </c>
      <c r="E47" s="15">
        <f>SUBTOTAL(9,E36:E46)</f>
        <v>403301.24</v>
      </c>
      <c r="F47" s="15">
        <f>SUBTOTAL(9,F36:F46)</f>
        <v>1011381.7400000001</v>
      </c>
      <c r="G47" s="10">
        <f>(E47/C47-1)*100</f>
        <v>86.952290691607743</v>
      </c>
      <c r="H47" s="10">
        <f>(F47/D47-1)*100</f>
        <v>61.934256194865696</v>
      </c>
    </row>
    <row r="48" spans="1:8" outlineLevel="2" x14ac:dyDescent="0.25">
      <c r="A48" s="7" t="s">
        <v>47</v>
      </c>
      <c r="B48" s="7" t="s">
        <v>48</v>
      </c>
      <c r="C48" s="8">
        <v>10.23</v>
      </c>
      <c r="D48" s="8">
        <v>17.079999999999998</v>
      </c>
      <c r="E48" s="8"/>
      <c r="F48" s="8"/>
      <c r="G48" s="9">
        <v>-100</v>
      </c>
      <c r="H48" s="9">
        <v>-100</v>
      </c>
    </row>
    <row r="49" spans="1:8" outlineLevel="1" x14ac:dyDescent="0.25">
      <c r="A49" s="14" t="s">
        <v>101</v>
      </c>
      <c r="B49" s="14"/>
      <c r="C49" s="15">
        <f>SUBTOTAL(9,C48:C48)</f>
        <v>10.23</v>
      </c>
      <c r="D49" s="15">
        <f>SUBTOTAL(9,D48:D48)</f>
        <v>17.079999999999998</v>
      </c>
      <c r="E49" s="15">
        <f>SUBTOTAL(9,E48:E48)</f>
        <v>0</v>
      </c>
      <c r="F49" s="15">
        <f>SUBTOTAL(9,F48:F48)</f>
        <v>0</v>
      </c>
      <c r="G49" s="10">
        <f>(E49/C49-1)*100</f>
        <v>-100</v>
      </c>
      <c r="H49" s="10">
        <f>(F49/D49-1)*100</f>
        <v>-100</v>
      </c>
    </row>
    <row r="50" spans="1:8" outlineLevel="2" x14ac:dyDescent="0.25">
      <c r="A50" s="4" t="s">
        <v>49</v>
      </c>
      <c r="B50" s="4" t="s">
        <v>50</v>
      </c>
      <c r="C50" s="5"/>
      <c r="D50" s="5"/>
      <c r="E50" s="5">
        <v>607.9</v>
      </c>
      <c r="F50" s="5">
        <v>3228.56</v>
      </c>
      <c r="G50" s="6">
        <v>0</v>
      </c>
      <c r="H50" s="6">
        <v>0</v>
      </c>
    </row>
    <row r="51" spans="1:8" outlineLevel="2" x14ac:dyDescent="0.25">
      <c r="A51" s="7" t="s">
        <v>49</v>
      </c>
      <c r="B51" s="7" t="s">
        <v>51</v>
      </c>
      <c r="C51" s="8">
        <v>33.65</v>
      </c>
      <c r="D51" s="8">
        <v>268.92</v>
      </c>
      <c r="E51" s="8">
        <v>44</v>
      </c>
      <c r="F51" s="8">
        <v>189.42</v>
      </c>
      <c r="G51" s="9">
        <v>30.757800891530469</v>
      </c>
      <c r="H51" s="9">
        <v>-29.562695225345838</v>
      </c>
    </row>
    <row r="52" spans="1:8" outlineLevel="2" x14ac:dyDescent="0.25">
      <c r="A52" s="4" t="s">
        <v>49</v>
      </c>
      <c r="B52" s="4" t="s">
        <v>52</v>
      </c>
      <c r="C52" s="5">
        <v>139.19999999999999</v>
      </c>
      <c r="D52" s="5">
        <v>1200.94</v>
      </c>
      <c r="E52" s="5"/>
      <c r="F52" s="5"/>
      <c r="G52" s="6">
        <v>-100</v>
      </c>
      <c r="H52" s="6">
        <v>-100</v>
      </c>
    </row>
    <row r="53" spans="1:8" outlineLevel="2" x14ac:dyDescent="0.25">
      <c r="A53" s="7" t="s">
        <v>49</v>
      </c>
      <c r="B53" s="7" t="s">
        <v>53</v>
      </c>
      <c r="C53" s="8">
        <v>1684.8</v>
      </c>
      <c r="D53" s="8">
        <v>4490.83</v>
      </c>
      <c r="E53" s="8"/>
      <c r="F53" s="8"/>
      <c r="G53" s="9">
        <v>-100</v>
      </c>
      <c r="H53" s="9">
        <v>-100</v>
      </c>
    </row>
    <row r="54" spans="1:8" outlineLevel="1" x14ac:dyDescent="0.25">
      <c r="A54" s="14" t="s">
        <v>102</v>
      </c>
      <c r="B54" s="14"/>
      <c r="C54" s="15">
        <f>SUBTOTAL(9,C50:C53)</f>
        <v>1857.6499999999999</v>
      </c>
      <c r="D54" s="15">
        <f>SUBTOTAL(9,D50:D53)</f>
        <v>5960.6900000000005</v>
      </c>
      <c r="E54" s="15">
        <f>SUBTOTAL(9,E50:E53)</f>
        <v>651.9</v>
      </c>
      <c r="F54" s="15">
        <f>SUBTOTAL(9,F50:F53)</f>
        <v>3417.98</v>
      </c>
      <c r="G54" s="10">
        <f>(E54/C54-1)*100</f>
        <v>-64.907275320970044</v>
      </c>
      <c r="H54" s="10">
        <f>(F54/D54-1)*100</f>
        <v>-42.657980871342083</v>
      </c>
    </row>
    <row r="55" spans="1:8" outlineLevel="2" x14ac:dyDescent="0.25">
      <c r="A55" s="4" t="s">
        <v>54</v>
      </c>
      <c r="B55" s="4" t="s">
        <v>55</v>
      </c>
      <c r="C55" s="5"/>
      <c r="D55" s="5"/>
      <c r="E55" s="5">
        <v>368</v>
      </c>
      <c r="F55" s="5">
        <v>1747.95</v>
      </c>
      <c r="G55" s="6">
        <v>0</v>
      </c>
      <c r="H55" s="6">
        <v>0</v>
      </c>
    </row>
    <row r="56" spans="1:8" outlineLevel="2" x14ac:dyDescent="0.25">
      <c r="A56" s="7" t="s">
        <v>54</v>
      </c>
      <c r="B56" s="7" t="s">
        <v>56</v>
      </c>
      <c r="C56" s="8">
        <v>10454.129999999999</v>
      </c>
      <c r="D56" s="8">
        <v>41153.85</v>
      </c>
      <c r="E56" s="8"/>
      <c r="F56" s="8"/>
      <c r="G56" s="9">
        <v>-100</v>
      </c>
      <c r="H56" s="9">
        <v>-100</v>
      </c>
    </row>
    <row r="57" spans="1:8" outlineLevel="2" x14ac:dyDescent="0.25">
      <c r="A57" s="4" t="s">
        <v>54</v>
      </c>
      <c r="B57" s="4" t="s">
        <v>57</v>
      </c>
      <c r="C57" s="5">
        <v>16772.259999999998</v>
      </c>
      <c r="D57" s="5">
        <v>57087.54</v>
      </c>
      <c r="E57" s="5">
        <v>94396.53</v>
      </c>
      <c r="F57" s="5">
        <v>411978.89</v>
      </c>
      <c r="G57" s="6">
        <v>462.81341930067867</v>
      </c>
      <c r="H57" s="6">
        <v>621.66166207196875</v>
      </c>
    </row>
    <row r="58" spans="1:8" outlineLevel="2" x14ac:dyDescent="0.25">
      <c r="A58" s="7" t="s">
        <v>54</v>
      </c>
      <c r="B58" s="7" t="s">
        <v>58</v>
      </c>
      <c r="C58" s="8">
        <v>26462.880000000001</v>
      </c>
      <c r="D58" s="8">
        <v>86959.35</v>
      </c>
      <c r="E58" s="8">
        <v>10457.02</v>
      </c>
      <c r="F58" s="8">
        <v>42827.55</v>
      </c>
      <c r="G58" s="9">
        <v>-60.484195219870244</v>
      </c>
      <c r="H58" s="9">
        <v>-50.749919358872852</v>
      </c>
    </row>
    <row r="59" spans="1:8" outlineLevel="2" x14ac:dyDescent="0.25">
      <c r="A59" s="4" t="s">
        <v>54</v>
      </c>
      <c r="B59" s="4" t="s">
        <v>59</v>
      </c>
      <c r="C59" s="5">
        <v>13785.84</v>
      </c>
      <c r="D59" s="5">
        <v>34850.620000000003</v>
      </c>
      <c r="E59" s="5">
        <v>17212.32</v>
      </c>
      <c r="F59" s="5">
        <v>43718.080000000002</v>
      </c>
      <c r="G59" s="6">
        <v>24.855068679166443</v>
      </c>
      <c r="H59" s="6">
        <v>25.444195827793017</v>
      </c>
    </row>
    <row r="60" spans="1:8" outlineLevel="2" x14ac:dyDescent="0.25">
      <c r="A60" s="7" t="s">
        <v>54</v>
      </c>
      <c r="B60" s="7" t="s">
        <v>60</v>
      </c>
      <c r="C60" s="8"/>
      <c r="D60" s="8"/>
      <c r="E60" s="8">
        <v>9696.7800000000007</v>
      </c>
      <c r="F60" s="8">
        <v>28650.58</v>
      </c>
      <c r="G60" s="9">
        <v>0</v>
      </c>
      <c r="H60" s="9">
        <v>0</v>
      </c>
    </row>
    <row r="61" spans="1:8" outlineLevel="2" x14ac:dyDescent="0.25">
      <c r="A61" s="4" t="s">
        <v>54</v>
      </c>
      <c r="B61" s="4" t="s">
        <v>61</v>
      </c>
      <c r="C61" s="5">
        <v>208.8</v>
      </c>
      <c r="D61" s="5">
        <v>789.22</v>
      </c>
      <c r="E61" s="5">
        <v>8172</v>
      </c>
      <c r="F61" s="5">
        <v>22698.799999999999</v>
      </c>
      <c r="G61" s="6">
        <v>3813.7931034482758</v>
      </c>
      <c r="H61" s="6">
        <v>2776.1055219077061</v>
      </c>
    </row>
    <row r="62" spans="1:8" outlineLevel="2" x14ac:dyDescent="0.25">
      <c r="A62" s="7" t="s">
        <v>54</v>
      </c>
      <c r="B62" s="7" t="s">
        <v>62</v>
      </c>
      <c r="C62" s="8"/>
      <c r="D62" s="8"/>
      <c r="E62" s="8">
        <v>1821.6</v>
      </c>
      <c r="F62" s="8">
        <v>6182.16</v>
      </c>
      <c r="G62" s="9">
        <v>0</v>
      </c>
      <c r="H62" s="9">
        <v>0</v>
      </c>
    </row>
    <row r="63" spans="1:8" outlineLevel="2" x14ac:dyDescent="0.25">
      <c r="A63" s="4" t="s">
        <v>54</v>
      </c>
      <c r="B63" s="4" t="s">
        <v>63</v>
      </c>
      <c r="C63" s="5">
        <v>3567.9</v>
      </c>
      <c r="D63" s="5">
        <v>15985.44</v>
      </c>
      <c r="E63" s="5">
        <v>2450</v>
      </c>
      <c r="F63" s="5">
        <v>9272.7000000000007</v>
      </c>
      <c r="G63" s="6">
        <v>-31.332156170296255</v>
      </c>
      <c r="H63" s="6">
        <v>-41.992838483019547</v>
      </c>
    </row>
    <row r="64" spans="1:8" outlineLevel="1" x14ac:dyDescent="0.25">
      <c r="A64" s="14" t="s">
        <v>103</v>
      </c>
      <c r="B64" s="14"/>
      <c r="C64" s="15">
        <f>SUBTOTAL(9,C55:C63)</f>
        <v>71251.81</v>
      </c>
      <c r="D64" s="15">
        <f>SUBTOTAL(9,D55:D63)</f>
        <v>236826.02</v>
      </c>
      <c r="E64" s="15">
        <f>SUBTOTAL(9,E55:E63)</f>
        <v>144574.25</v>
      </c>
      <c r="F64" s="15">
        <f>SUBTOTAL(9,F55:F63)</f>
        <v>567076.71000000008</v>
      </c>
      <c r="G64" s="10">
        <f>(E64/C64-1)*100</f>
        <v>102.9060735439563</v>
      </c>
      <c r="H64" s="10">
        <f>(F64/D64-1)*100</f>
        <v>139.44865095482334</v>
      </c>
    </row>
    <row r="65" spans="1:8" outlineLevel="2" x14ac:dyDescent="0.25">
      <c r="A65" s="7" t="s">
        <v>64</v>
      </c>
      <c r="B65" s="7" t="s">
        <v>65</v>
      </c>
      <c r="C65" s="8">
        <v>98401.84</v>
      </c>
      <c r="D65" s="8">
        <v>286239.69</v>
      </c>
      <c r="E65" s="8">
        <v>153398.91</v>
      </c>
      <c r="F65" s="8">
        <v>443025.77</v>
      </c>
      <c r="G65" s="9">
        <v>55.890286197900373</v>
      </c>
      <c r="H65" s="9">
        <v>54.774402529572335</v>
      </c>
    </row>
    <row r="66" spans="1:8" outlineLevel="2" x14ac:dyDescent="0.25">
      <c r="A66" s="4" t="s">
        <v>64</v>
      </c>
      <c r="B66" s="4" t="s">
        <v>66</v>
      </c>
      <c r="C66" s="5">
        <v>7932.39</v>
      </c>
      <c r="D66" s="5">
        <v>19573.84</v>
      </c>
      <c r="E66" s="5">
        <v>6111.57</v>
      </c>
      <c r="F66" s="5">
        <v>25282.41</v>
      </c>
      <c r="G66" s="6">
        <v>-22.954242038023857</v>
      </c>
      <c r="H66" s="6">
        <v>29.164282532196033</v>
      </c>
    </row>
    <row r="67" spans="1:8" outlineLevel="1" x14ac:dyDescent="0.25">
      <c r="A67" s="14" t="s">
        <v>104</v>
      </c>
      <c r="B67" s="14"/>
      <c r="C67" s="15">
        <f>SUBTOTAL(9,C65:C66)</f>
        <v>106334.23</v>
      </c>
      <c r="D67" s="15">
        <f>SUBTOTAL(9,D65:D66)</f>
        <v>305813.53000000003</v>
      </c>
      <c r="E67" s="15">
        <f>SUBTOTAL(9,E65:E66)</f>
        <v>159510.48000000001</v>
      </c>
      <c r="F67" s="15">
        <f>SUBTOTAL(9,F65:F66)</f>
        <v>468308.18</v>
      </c>
      <c r="G67" s="10">
        <f>(E67/C67-1)*100</f>
        <v>50.008590836647812</v>
      </c>
      <c r="H67" s="10">
        <f>(F67/D67-1)*100</f>
        <v>53.135206280768529</v>
      </c>
    </row>
    <row r="68" spans="1:8" outlineLevel="2" x14ac:dyDescent="0.25">
      <c r="A68" s="7" t="s">
        <v>67</v>
      </c>
      <c r="B68" s="7" t="s">
        <v>68</v>
      </c>
      <c r="C68" s="8">
        <v>5372.4</v>
      </c>
      <c r="D68" s="8">
        <v>18186.32</v>
      </c>
      <c r="E68" s="8">
        <v>13577</v>
      </c>
      <c r="F68" s="8">
        <v>37903.85</v>
      </c>
      <c r="G68" s="9">
        <v>152.71759362668453</v>
      </c>
      <c r="H68" s="9">
        <v>108.41957031439016</v>
      </c>
    </row>
    <row r="69" spans="1:8" outlineLevel="2" x14ac:dyDescent="0.25">
      <c r="A69" s="4" t="s">
        <v>67</v>
      </c>
      <c r="B69" s="4" t="s">
        <v>69</v>
      </c>
      <c r="C69" s="5">
        <v>1620</v>
      </c>
      <c r="D69" s="5">
        <v>3819</v>
      </c>
      <c r="E69" s="5"/>
      <c r="F69" s="5"/>
      <c r="G69" s="6">
        <v>-100</v>
      </c>
      <c r="H69" s="6">
        <v>-100</v>
      </c>
    </row>
    <row r="70" spans="1:8" outlineLevel="1" x14ac:dyDescent="0.25">
      <c r="A70" s="14" t="s">
        <v>105</v>
      </c>
      <c r="B70" s="14"/>
      <c r="C70" s="15">
        <f>SUBTOTAL(9,C68:C69)</f>
        <v>6992.4</v>
      </c>
      <c r="D70" s="15">
        <f>SUBTOTAL(9,D68:D69)</f>
        <v>22005.32</v>
      </c>
      <c r="E70" s="15">
        <f>SUBTOTAL(9,E68:E69)</f>
        <v>13577</v>
      </c>
      <c r="F70" s="15">
        <f>SUBTOTAL(9,F68:F69)</f>
        <v>37903.85</v>
      </c>
      <c r="G70" s="10">
        <f>(E70/C70-1)*100</f>
        <v>94.167953778387982</v>
      </c>
      <c r="H70" s="10">
        <f>(F70/D70-1)*100</f>
        <v>72.248574435636456</v>
      </c>
    </row>
    <row r="71" spans="1:8" outlineLevel="2" x14ac:dyDescent="0.25">
      <c r="A71" s="7" t="s">
        <v>70</v>
      </c>
      <c r="B71" s="7" t="s">
        <v>71</v>
      </c>
      <c r="C71" s="8">
        <v>27838.7</v>
      </c>
      <c r="D71" s="8">
        <v>83769.509999999995</v>
      </c>
      <c r="E71" s="8"/>
      <c r="F71" s="8"/>
      <c r="G71" s="9">
        <v>-100</v>
      </c>
      <c r="H71" s="9">
        <v>-100</v>
      </c>
    </row>
    <row r="72" spans="1:8" outlineLevel="2" x14ac:dyDescent="0.25">
      <c r="A72" s="4" t="s">
        <v>70</v>
      </c>
      <c r="B72" s="4" t="s">
        <v>72</v>
      </c>
      <c r="C72" s="5">
        <v>63026.9</v>
      </c>
      <c r="D72" s="5">
        <v>176448.81</v>
      </c>
      <c r="E72" s="5">
        <v>53886.75</v>
      </c>
      <c r="F72" s="5">
        <v>153226.79</v>
      </c>
      <c r="G72" s="6">
        <v>-14.501982486842921</v>
      </c>
      <c r="H72" s="6">
        <v>-13.160768837148854</v>
      </c>
    </row>
    <row r="73" spans="1:8" outlineLevel="2" x14ac:dyDescent="0.25">
      <c r="A73" s="7" t="s">
        <v>70</v>
      </c>
      <c r="B73" s="7" t="s">
        <v>73</v>
      </c>
      <c r="C73" s="8">
        <v>403635.44</v>
      </c>
      <c r="D73" s="8">
        <v>905325.86</v>
      </c>
      <c r="E73" s="8">
        <v>434349.06</v>
      </c>
      <c r="F73" s="8">
        <v>965924.24</v>
      </c>
      <c r="G73" s="9">
        <v>7.6092475923323271</v>
      </c>
      <c r="H73" s="9">
        <v>6.6935434717395568</v>
      </c>
    </row>
    <row r="74" spans="1:8" outlineLevel="2" x14ac:dyDescent="0.25">
      <c r="A74" s="4" t="s">
        <v>70</v>
      </c>
      <c r="B74" s="4" t="s">
        <v>74</v>
      </c>
      <c r="C74" s="5"/>
      <c r="D74" s="5"/>
      <c r="E74" s="5">
        <v>12539.5</v>
      </c>
      <c r="F74" s="5">
        <v>37205.019999999997</v>
      </c>
      <c r="G74" s="6">
        <v>0</v>
      </c>
      <c r="H74" s="6">
        <v>0</v>
      </c>
    </row>
    <row r="75" spans="1:8" outlineLevel="2" x14ac:dyDescent="0.25">
      <c r="A75" s="7" t="s">
        <v>70</v>
      </c>
      <c r="B75" s="7" t="s">
        <v>75</v>
      </c>
      <c r="C75" s="8">
        <v>9933.9599999999991</v>
      </c>
      <c r="D75" s="8">
        <v>33582.25</v>
      </c>
      <c r="E75" s="8">
        <v>2900</v>
      </c>
      <c r="F75" s="8">
        <v>5301.4</v>
      </c>
      <c r="G75" s="9">
        <v>-70.807210820256969</v>
      </c>
      <c r="H75" s="9">
        <v>-84.213684312397177</v>
      </c>
    </row>
    <row r="76" spans="1:8" outlineLevel="2" x14ac:dyDescent="0.25">
      <c r="A76" s="4" t="s">
        <v>70</v>
      </c>
      <c r="B76" s="4" t="s">
        <v>76</v>
      </c>
      <c r="C76" s="5">
        <v>50</v>
      </c>
      <c r="D76" s="5">
        <v>53.82</v>
      </c>
      <c r="E76" s="5">
        <v>669.6</v>
      </c>
      <c r="F76" s="5">
        <v>1778.92</v>
      </c>
      <c r="G76" s="6">
        <v>1239.2</v>
      </c>
      <c r="H76" s="6">
        <v>3205.3140096618358</v>
      </c>
    </row>
    <row r="77" spans="1:8" outlineLevel="2" x14ac:dyDescent="0.25">
      <c r="A77" s="7" t="s">
        <v>70</v>
      </c>
      <c r="B77" s="7" t="s">
        <v>77</v>
      </c>
      <c r="C77" s="8">
        <v>44532.4</v>
      </c>
      <c r="D77" s="8">
        <v>159045.37</v>
      </c>
      <c r="E77" s="8">
        <v>22848</v>
      </c>
      <c r="F77" s="8">
        <v>77280</v>
      </c>
      <c r="G77" s="9">
        <v>-48.693535493258842</v>
      </c>
      <c r="H77" s="9">
        <v>-51.410091346890518</v>
      </c>
    </row>
    <row r="78" spans="1:8" outlineLevel="2" x14ac:dyDescent="0.25">
      <c r="A78" s="4" t="s">
        <v>70</v>
      </c>
      <c r="B78" s="4" t="s">
        <v>78</v>
      </c>
      <c r="C78" s="5">
        <v>17989.400000000001</v>
      </c>
      <c r="D78" s="5">
        <v>45969.38</v>
      </c>
      <c r="E78" s="5"/>
      <c r="F78" s="5"/>
      <c r="G78" s="6">
        <v>-100</v>
      </c>
      <c r="H78" s="6">
        <v>-100</v>
      </c>
    </row>
    <row r="79" spans="1:8" outlineLevel="2" x14ac:dyDescent="0.25">
      <c r="A79" s="7" t="s">
        <v>70</v>
      </c>
      <c r="B79" s="7" t="s">
        <v>79</v>
      </c>
      <c r="C79" s="8"/>
      <c r="D79" s="8"/>
      <c r="E79" s="8">
        <v>45840</v>
      </c>
      <c r="F79" s="8">
        <v>84836.800000000003</v>
      </c>
      <c r="G79" s="9">
        <v>0</v>
      </c>
      <c r="H79" s="9">
        <v>0</v>
      </c>
    </row>
    <row r="80" spans="1:8" outlineLevel="2" x14ac:dyDescent="0.25">
      <c r="A80" s="4" t="s">
        <v>70</v>
      </c>
      <c r="B80" s="4" t="s">
        <v>80</v>
      </c>
      <c r="C80" s="5">
        <v>4808</v>
      </c>
      <c r="D80" s="5">
        <v>20939.75</v>
      </c>
      <c r="E80" s="5">
        <v>42300.12</v>
      </c>
      <c r="F80" s="5">
        <v>132460.25</v>
      </c>
      <c r="G80" s="6">
        <v>779.78618968386036</v>
      </c>
      <c r="H80" s="6">
        <v>532.5779916188111</v>
      </c>
    </row>
    <row r="81" spans="1:8" outlineLevel="2" x14ac:dyDescent="0.25">
      <c r="A81" s="7" t="s">
        <v>70</v>
      </c>
      <c r="B81" s="7" t="s">
        <v>81</v>
      </c>
      <c r="C81" s="8">
        <v>32468</v>
      </c>
      <c r="D81" s="8">
        <v>29414</v>
      </c>
      <c r="E81" s="8">
        <v>41938</v>
      </c>
      <c r="F81" s="8">
        <v>63858.33</v>
      </c>
      <c r="G81" s="9">
        <v>29.167179992608105</v>
      </c>
      <c r="H81" s="9">
        <v>117.10182226150812</v>
      </c>
    </row>
    <row r="82" spans="1:8" outlineLevel="1" x14ac:dyDescent="0.25">
      <c r="A82" s="14" t="s">
        <v>106</v>
      </c>
      <c r="B82" s="14"/>
      <c r="C82" s="15">
        <f>SUBTOTAL(9,C71:C81)</f>
        <v>604282.80000000005</v>
      </c>
      <c r="D82" s="15">
        <f>SUBTOTAL(9,D71:D81)</f>
        <v>1454548.75</v>
      </c>
      <c r="E82" s="15">
        <f>SUBTOTAL(9,E71:E81)</f>
        <v>657271.02999999991</v>
      </c>
      <c r="F82" s="15">
        <f>SUBTOTAL(9,F71:F81)</f>
        <v>1521871.75</v>
      </c>
      <c r="G82" s="10">
        <f>(E82/C82-1)*100</f>
        <v>8.7687801142114061</v>
      </c>
      <c r="H82" s="10">
        <f>(F82/D82-1)*100</f>
        <v>4.6284457636775578</v>
      </c>
    </row>
    <row r="83" spans="1:8" outlineLevel="2" x14ac:dyDescent="0.25">
      <c r="A83" s="4" t="s">
        <v>82</v>
      </c>
      <c r="B83" s="4" t="s">
        <v>83</v>
      </c>
      <c r="C83" s="5">
        <v>530</v>
      </c>
      <c r="D83" s="5">
        <v>1834.36</v>
      </c>
      <c r="E83" s="5">
        <v>30</v>
      </c>
      <c r="F83" s="5">
        <v>129.4</v>
      </c>
      <c r="G83" s="6">
        <v>-94.339622641509436</v>
      </c>
      <c r="H83" s="6">
        <v>-92.945768551429367</v>
      </c>
    </row>
    <row r="84" spans="1:8" outlineLevel="1" x14ac:dyDescent="0.25">
      <c r="A84" s="14" t="s">
        <v>107</v>
      </c>
      <c r="B84" s="14"/>
      <c r="C84" s="15">
        <f>SUBTOTAL(9,C83:C83)</f>
        <v>530</v>
      </c>
      <c r="D84" s="15">
        <f>SUBTOTAL(9,D83:D83)</f>
        <v>1834.36</v>
      </c>
      <c r="E84" s="15">
        <f>SUBTOTAL(9,E83:E83)</f>
        <v>30</v>
      </c>
      <c r="F84" s="15">
        <f>SUBTOTAL(9,F83:F83)</f>
        <v>129.4</v>
      </c>
      <c r="G84" s="10">
        <f>(E84/C84-1)*100</f>
        <v>-94.339622641509436</v>
      </c>
      <c r="H84" s="10">
        <f>(F84/D84-1)*100</f>
        <v>-92.945768551429381</v>
      </c>
    </row>
    <row r="85" spans="1:8" outlineLevel="2" x14ac:dyDescent="0.25">
      <c r="A85" s="7" t="s">
        <v>84</v>
      </c>
      <c r="B85" s="7" t="s">
        <v>85</v>
      </c>
      <c r="C85" s="8"/>
      <c r="D85" s="8"/>
      <c r="E85" s="8">
        <v>1336.32</v>
      </c>
      <c r="F85" s="8">
        <v>5036.33</v>
      </c>
      <c r="G85" s="9">
        <v>0</v>
      </c>
      <c r="H85" s="9">
        <v>0</v>
      </c>
    </row>
    <row r="86" spans="1:8" outlineLevel="2" x14ac:dyDescent="0.25">
      <c r="A86" s="4" t="s">
        <v>84</v>
      </c>
      <c r="B86" s="4" t="s">
        <v>86</v>
      </c>
      <c r="C86" s="5">
        <v>5729.16</v>
      </c>
      <c r="D86" s="5">
        <v>20993.759999999998</v>
      </c>
      <c r="E86" s="5"/>
      <c r="F86" s="5"/>
      <c r="G86" s="6">
        <v>-100</v>
      </c>
      <c r="H86" s="6">
        <v>-100.00000000000001</v>
      </c>
    </row>
    <row r="87" spans="1:8" outlineLevel="2" x14ac:dyDescent="0.25">
      <c r="A87" s="7" t="s">
        <v>84</v>
      </c>
      <c r="B87" s="7" t="s">
        <v>87</v>
      </c>
      <c r="C87" s="8">
        <v>12.79</v>
      </c>
      <c r="D87" s="8">
        <v>18.46</v>
      </c>
      <c r="E87" s="8"/>
      <c r="F87" s="8"/>
      <c r="G87" s="9">
        <v>-100</v>
      </c>
      <c r="H87" s="9">
        <v>-100</v>
      </c>
    </row>
    <row r="88" spans="1:8" outlineLevel="2" x14ac:dyDescent="0.25">
      <c r="A88" s="4" t="s">
        <v>84</v>
      </c>
      <c r="B88" s="4" t="s">
        <v>88</v>
      </c>
      <c r="C88" s="5"/>
      <c r="D88" s="5"/>
      <c r="E88" s="5">
        <v>2440.8000000000002</v>
      </c>
      <c r="F88" s="5">
        <v>9342</v>
      </c>
      <c r="G88" s="6">
        <v>0</v>
      </c>
      <c r="H88" s="6">
        <v>0</v>
      </c>
    </row>
    <row r="89" spans="1:8" outlineLevel="2" x14ac:dyDescent="0.25">
      <c r="A89" s="7" t="s">
        <v>84</v>
      </c>
      <c r="B89" s="7" t="s">
        <v>89</v>
      </c>
      <c r="C89" s="8">
        <v>531</v>
      </c>
      <c r="D89" s="8">
        <v>2460</v>
      </c>
      <c r="E89" s="8">
        <v>150</v>
      </c>
      <c r="F89" s="8">
        <v>597</v>
      </c>
      <c r="G89" s="9">
        <v>-71.751412429378533</v>
      </c>
      <c r="H89" s="9">
        <v>-75.731707317073173</v>
      </c>
    </row>
    <row r="90" spans="1:8" outlineLevel="1" x14ac:dyDescent="0.25">
      <c r="A90" s="14" t="s">
        <v>108</v>
      </c>
      <c r="B90" s="14"/>
      <c r="C90" s="15">
        <f>SUBTOTAL(9,C85:C89)</f>
        <v>6272.95</v>
      </c>
      <c r="D90" s="15">
        <f>SUBTOTAL(9,D85:D89)</f>
        <v>23472.219999999998</v>
      </c>
      <c r="E90" s="15">
        <f>SUBTOTAL(9,E85:E89)</f>
        <v>3927.12</v>
      </c>
      <c r="F90" s="15">
        <f>SUBTOTAL(9,F85:F89)</f>
        <v>14975.33</v>
      </c>
      <c r="G90" s="10">
        <f>(E90/C90-1)*100</f>
        <v>-37.39596202743526</v>
      </c>
      <c r="H90" s="10">
        <f>(F90/D90-1)*100</f>
        <v>-36.199771474534572</v>
      </c>
    </row>
    <row r="91" spans="1:8" outlineLevel="2" x14ac:dyDescent="0.25">
      <c r="A91" s="11" t="s">
        <v>90</v>
      </c>
      <c r="B91" s="11"/>
      <c r="C91" s="12">
        <v>1585636.62</v>
      </c>
      <c r="D91" s="12">
        <v>4253204.33</v>
      </c>
      <c r="E91" s="12">
        <v>1970100.31</v>
      </c>
      <c r="F91" s="12">
        <v>5428241.8399999999</v>
      </c>
      <c r="G91" s="13">
        <v>24.246645489305102</v>
      </c>
      <c r="H91" s="13">
        <v>27.627111674646482</v>
      </c>
    </row>
  </sheetData>
  <mergeCells count="2">
    <mergeCell ref="A1:H1"/>
    <mergeCell ref="A2:H2"/>
  </mergeCells>
  <pageMargins left="0.25" right="0.25" top="0.25" bottom="0.2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TG IHRACAT ULKE GRUP+ULKE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TG IHRACAT ULKE GRUP+ULKE</dc:title>
  <dc:creator>EİB YÖNETİCİ</dc:creator>
  <cp:lastModifiedBy>Begum Serafettinoglu</cp:lastModifiedBy>
  <dcterms:created xsi:type="dcterms:W3CDTF">2025-11-04T10:51:28Z</dcterms:created>
  <dcterms:modified xsi:type="dcterms:W3CDTF">2025-11-04T10:51:28Z</dcterms:modified>
</cp:coreProperties>
</file>