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6\4 NİSAN 2026\"/>
    </mc:Choice>
  </mc:AlternateContent>
  <xr:revisionPtr revIDLastSave="0" documentId="13_ncr:1_{25A07815-C7A8-42B5-B914-8A4EF188DB1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İYAH ZEYTİN" sheetId="1" r:id="rId1"/>
    <sheet name="YESIL ZEYTIN" sheetId="2" r:id="rId2"/>
    <sheet name="ZEYTINYAGI" sheetId="3" r:id="rId3"/>
    <sheet name="PRINA YAG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4" l="1"/>
  <c r="G88" i="4"/>
  <c r="H79" i="4"/>
  <c r="G79" i="4"/>
  <c r="H76" i="4"/>
  <c r="G76" i="4"/>
  <c r="H64" i="4"/>
  <c r="G64" i="4"/>
  <c r="H59" i="4"/>
  <c r="G59" i="4"/>
  <c r="H55" i="4"/>
  <c r="G55" i="4"/>
  <c r="H53" i="4"/>
  <c r="G53" i="4"/>
  <c r="H41" i="4"/>
  <c r="G41" i="4"/>
  <c r="H36" i="4"/>
  <c r="G36" i="4"/>
  <c r="H24" i="4"/>
  <c r="G24" i="4"/>
  <c r="H17" i="4"/>
  <c r="G17" i="4"/>
  <c r="H132" i="3"/>
  <c r="G132" i="3"/>
  <c r="H122" i="3"/>
  <c r="G122" i="3"/>
  <c r="H119" i="3"/>
  <c r="G119" i="3"/>
  <c r="H105" i="3"/>
  <c r="G105" i="3"/>
  <c r="H100" i="3"/>
  <c r="G100" i="3"/>
  <c r="H97" i="3"/>
  <c r="G97" i="3"/>
  <c r="H88" i="3"/>
  <c r="G88" i="3"/>
  <c r="H76" i="3"/>
  <c r="G76" i="3"/>
  <c r="H58" i="3"/>
  <c r="G58" i="3"/>
  <c r="H46" i="3"/>
  <c r="G46" i="3"/>
  <c r="H27" i="3"/>
  <c r="G27" i="3"/>
  <c r="H31" i="2"/>
  <c r="G31" i="2"/>
  <c r="H55" i="2"/>
  <c r="G55" i="2"/>
  <c r="H67" i="2"/>
  <c r="G67" i="2"/>
  <c r="H76" i="2"/>
  <c r="G76" i="2"/>
  <c r="H83" i="2"/>
  <c r="G83" i="2"/>
  <c r="H94" i="2"/>
  <c r="G94" i="2"/>
  <c r="H97" i="2"/>
  <c r="G97" i="2"/>
  <c r="H100" i="2"/>
  <c r="G100" i="2"/>
  <c r="H119" i="2"/>
  <c r="G119" i="2"/>
  <c r="H115" i="2"/>
  <c r="G115" i="2"/>
  <c r="H127" i="2"/>
  <c r="G127" i="2"/>
  <c r="H36" i="1"/>
  <c r="G36" i="1"/>
  <c r="H58" i="1"/>
  <c r="G58" i="1"/>
  <c r="H70" i="1"/>
  <c r="G70" i="1"/>
  <c r="H80" i="1"/>
  <c r="G80" i="1"/>
  <c r="H87" i="1"/>
  <c r="G87" i="1"/>
  <c r="H98" i="1"/>
  <c r="G98" i="1"/>
  <c r="H101" i="1"/>
  <c r="G101" i="1"/>
  <c r="H104" i="1"/>
  <c r="G104" i="1"/>
  <c r="H119" i="1"/>
  <c r="G119" i="1"/>
  <c r="H122" i="1"/>
  <c r="G122" i="1"/>
  <c r="H131" i="1"/>
  <c r="G131" i="1"/>
  <c r="F88" i="4"/>
  <c r="E88" i="4"/>
  <c r="D88" i="4"/>
  <c r="C88" i="4"/>
  <c r="F79" i="4"/>
  <c r="E79" i="4"/>
  <c r="D79" i="4"/>
  <c r="C79" i="4"/>
  <c r="F76" i="4"/>
  <c r="E76" i="4"/>
  <c r="D76" i="4"/>
  <c r="C76" i="4"/>
  <c r="F64" i="4"/>
  <c r="E64" i="4"/>
  <c r="D64" i="4"/>
  <c r="C64" i="4"/>
  <c r="F59" i="4"/>
  <c r="E59" i="4"/>
  <c r="D59" i="4"/>
  <c r="C59" i="4"/>
  <c r="F55" i="4"/>
  <c r="E55" i="4"/>
  <c r="D55" i="4"/>
  <c r="C55" i="4"/>
  <c r="F53" i="4"/>
  <c r="E53" i="4"/>
  <c r="D53" i="4"/>
  <c r="C53" i="4"/>
  <c r="F41" i="4"/>
  <c r="E41" i="4"/>
  <c r="D41" i="4"/>
  <c r="C41" i="4"/>
  <c r="F36" i="4"/>
  <c r="E36" i="4"/>
  <c r="D36" i="4"/>
  <c r="C36" i="4"/>
  <c r="F24" i="4"/>
  <c r="E24" i="4"/>
  <c r="D24" i="4"/>
  <c r="C24" i="4"/>
  <c r="F17" i="4"/>
  <c r="E17" i="4"/>
  <c r="D17" i="4"/>
  <c r="C17" i="4"/>
  <c r="E132" i="3"/>
  <c r="D132" i="3"/>
  <c r="C132" i="3"/>
  <c r="E122" i="3"/>
  <c r="D122" i="3"/>
  <c r="C122" i="3"/>
  <c r="E119" i="3"/>
  <c r="D119" i="3"/>
  <c r="C119" i="3"/>
  <c r="E105" i="3"/>
  <c r="D105" i="3"/>
  <c r="C105" i="3"/>
  <c r="E100" i="3"/>
  <c r="D100" i="3"/>
  <c r="C100" i="3"/>
  <c r="E97" i="3"/>
  <c r="D97" i="3"/>
  <c r="C97" i="3"/>
  <c r="E88" i="3"/>
  <c r="D88" i="3"/>
  <c r="C88" i="3"/>
  <c r="E76" i="3"/>
  <c r="D76" i="3"/>
  <c r="C76" i="3"/>
  <c r="E58" i="3"/>
  <c r="D58" i="3"/>
  <c r="C58" i="3"/>
  <c r="E46" i="3"/>
  <c r="D46" i="3"/>
  <c r="C46" i="3"/>
  <c r="E27" i="3"/>
  <c r="D27" i="3"/>
  <c r="C27" i="3"/>
  <c r="F127" i="2"/>
  <c r="E127" i="2"/>
  <c r="D127" i="2"/>
  <c r="C127" i="2"/>
  <c r="F119" i="2"/>
  <c r="E119" i="2"/>
  <c r="D119" i="2"/>
  <c r="C119" i="2"/>
  <c r="F115" i="2"/>
  <c r="E115" i="2"/>
  <c r="D115" i="2"/>
  <c r="C115" i="2"/>
  <c r="F100" i="2"/>
  <c r="E100" i="2"/>
  <c r="D100" i="2"/>
  <c r="C100" i="2"/>
  <c r="F97" i="2"/>
  <c r="E97" i="2"/>
  <c r="D97" i="2"/>
  <c r="C97" i="2"/>
  <c r="F94" i="2"/>
  <c r="E94" i="2"/>
  <c r="D94" i="2"/>
  <c r="C94" i="2"/>
  <c r="F83" i="2"/>
  <c r="E83" i="2"/>
  <c r="D83" i="2"/>
  <c r="C83" i="2"/>
  <c r="F76" i="2"/>
  <c r="E76" i="2"/>
  <c r="D76" i="2"/>
  <c r="C76" i="2"/>
  <c r="F67" i="2"/>
  <c r="E67" i="2"/>
  <c r="D67" i="2"/>
  <c r="C67" i="2"/>
  <c r="F55" i="2"/>
  <c r="E55" i="2"/>
  <c r="D55" i="2"/>
  <c r="C55" i="2"/>
  <c r="F31" i="2"/>
  <c r="E31" i="2"/>
  <c r="D31" i="2"/>
  <c r="C31" i="2"/>
  <c r="F131" i="1"/>
  <c r="E131" i="1"/>
  <c r="D131" i="1"/>
  <c r="C131" i="1"/>
  <c r="F122" i="1"/>
  <c r="E122" i="1"/>
  <c r="D122" i="1"/>
  <c r="C122" i="1"/>
  <c r="F119" i="1"/>
  <c r="E119" i="1"/>
  <c r="D119" i="1"/>
  <c r="C119" i="1"/>
  <c r="F104" i="1"/>
  <c r="E104" i="1"/>
  <c r="D104" i="1"/>
  <c r="C104" i="1"/>
  <c r="F101" i="1"/>
  <c r="E101" i="1"/>
  <c r="D101" i="1"/>
  <c r="C101" i="1"/>
  <c r="F98" i="1"/>
  <c r="E98" i="1"/>
  <c r="D98" i="1"/>
  <c r="C98" i="1"/>
  <c r="F87" i="1"/>
  <c r="E87" i="1"/>
  <c r="D87" i="1"/>
  <c r="C87" i="1"/>
  <c r="F80" i="1"/>
  <c r="E80" i="1"/>
  <c r="D80" i="1"/>
  <c r="C80" i="1"/>
  <c r="F70" i="1"/>
  <c r="E70" i="1"/>
  <c r="D70" i="1"/>
  <c r="C70" i="1"/>
  <c r="F58" i="1"/>
  <c r="E58" i="1"/>
  <c r="D58" i="1"/>
  <c r="C58" i="1"/>
  <c r="F36" i="1"/>
  <c r="E36" i="1"/>
  <c r="D36" i="1"/>
  <c r="C36" i="1"/>
</calcChain>
</file>

<file path=xl/sharedStrings.xml><?xml version="1.0" encoding="utf-8"?>
<sst xmlns="http://schemas.openxmlformats.org/spreadsheetml/2006/main" count="932" uniqueCount="188">
  <si>
    <t>TÜRKİYE GENELİ RAPOR ÜLKE GRUPLARI</t>
  </si>
  <si>
    <t>ÜLKE GRUBU</t>
  </si>
  <si>
    <t>ÜLKE ADI</t>
  </si>
  <si>
    <t>Afrika Ülkeleri</t>
  </si>
  <si>
    <t>ANGOLA</t>
  </si>
  <si>
    <t>BURUNDI</t>
  </si>
  <si>
    <t>EKVATOR GİNESİ</t>
  </si>
  <si>
    <t>FAS</t>
  </si>
  <si>
    <t>FİLDİŞİ SAHİLİ</t>
  </si>
  <si>
    <t>GABON</t>
  </si>
  <si>
    <t>GAMBIYA</t>
  </si>
  <si>
    <t>GANA</t>
  </si>
  <si>
    <t>GINE</t>
  </si>
  <si>
    <t>GINE-BISSAU</t>
  </si>
  <si>
    <t>GÜNEY AFRİKA CUMHURİ</t>
  </si>
  <si>
    <t>GÜNEY SUDAN</t>
  </si>
  <si>
    <t>KAMERUN</t>
  </si>
  <si>
    <t>KENYA</t>
  </si>
  <si>
    <t>KONGO</t>
  </si>
  <si>
    <t>KONGO(DEM.CM)E.ZAİRE</t>
  </si>
  <si>
    <t>LİBERYA</t>
  </si>
  <si>
    <t>LİBYA</t>
  </si>
  <si>
    <t>MISIR</t>
  </si>
  <si>
    <t>MORİTANYA</t>
  </si>
  <si>
    <t>MOZAMBİK</t>
  </si>
  <si>
    <t>NIJER</t>
  </si>
  <si>
    <t>NİJERYA</t>
  </si>
  <si>
    <t>SENEGAL</t>
  </si>
  <si>
    <t>SEYŞEL ADALARI VE BA</t>
  </si>
  <si>
    <t>SIERRA LEONE</t>
  </si>
  <si>
    <t>SOMALI</t>
  </si>
  <si>
    <t>SUDAN</t>
  </si>
  <si>
    <t>TANZANYA(BİRLEŞ.CUM)</t>
  </si>
  <si>
    <t>TOGO</t>
  </si>
  <si>
    <t>UGANDA</t>
  </si>
  <si>
    <t>ZAMBIA</t>
  </si>
  <si>
    <t>Toplam Afrika Ülkeleri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</si>
  <si>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</si>
  <si>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</si>
  <si>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</si>
  <si>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</si>
  <si>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</si>
  <si>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</si>
  <si>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</si>
  <si>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</si>
  <si>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FİNLANDİYA</t>
  </si>
  <si>
    <t>HIRVATİSTAN</t>
  </si>
  <si>
    <t>HOLLANDA</t>
  </si>
  <si>
    <t>LETONYA</t>
  </si>
  <si>
    <t>LİTVANYA</t>
  </si>
  <si>
    <t>MACARİSTAN</t>
  </si>
  <si>
    <t>MALTA</t>
  </si>
  <si>
    <t>POLONYA</t>
  </si>
  <si>
    <t>ROMANYA</t>
  </si>
  <si>
    <t>YUNANİSTAN</t>
  </si>
  <si>
    <t>İRLANDA</t>
  </si>
  <si>
    <t>İSPANYA</t>
  </si>
  <si>
    <t>İSVEÇ</t>
  </si>
  <si>
    <t>İTALYA</t>
  </si>
  <si>
    <t>Toplam Avrupa Birliği Ülkeleri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</si>
  <si>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</si>
  <si>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</si>
  <si>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</si>
  <si>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</si>
  <si>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</si>
  <si>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</si>
  <si>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</si>
  <si>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</si>
  <si>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</si>
  <si>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</si>
  <si>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</si>
  <si>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</si>
  <si>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Toplam Bağımsız Devletler Topluluğu</t>
  </si>
  <si>
    <t>Diğer Amerikan Ülkeleri</t>
  </si>
  <si>
    <t>BAHAMALAR</t>
  </si>
  <si>
    <t>BREZİLYA</t>
  </si>
  <si>
    <t>GUYANA</t>
  </si>
  <si>
    <t>KÜBA</t>
  </si>
  <si>
    <t>PANAMA</t>
  </si>
  <si>
    <t>ST.LUCIA</t>
  </si>
  <si>
    <t>TRINIDAD VE TOBAGO</t>
  </si>
  <si>
    <t>VENEZUELLA</t>
  </si>
  <si>
    <t>ŞİLİ</t>
  </si>
  <si>
    <t>Toplam Diğer Amerikan Ülkeleri</t>
  </si>
  <si>
    <t>Diğer Asya Ülkeleri</t>
  </si>
  <si>
    <t>AFGANİSTAN</t>
  </si>
  <si>
    <t>HINDISTAN</t>
  </si>
  <si>
    <t>MALDİV ADALARI</t>
  </si>
  <si>
    <t>MOGOLISTAN</t>
  </si>
  <si>
    <t>PAKISTAN</t>
  </si>
  <si>
    <t>ÇİN HALK CUMHURİYETİ</t>
  </si>
  <si>
    <t>Toplam Diğer Asya Ülkeleri</t>
  </si>
  <si>
    <t>Diğer Avrupa Ülkeleri</t>
  </si>
  <si>
    <t>ARNAVUTLUK</t>
  </si>
  <si>
    <t>BOSNA-HERSEK</t>
  </si>
  <si>
    <t>BİRLEŞİK KRALLIK</t>
  </si>
  <si>
    <t>KARADAĞ</t>
  </si>
  <si>
    <t>KKTC</t>
  </si>
  <si>
    <t>KOSOVA</t>
  </si>
  <si>
    <t>KUZEY MAKEDONYA</t>
  </si>
  <si>
    <t>NORVEÇ</t>
  </si>
  <si>
    <t>SIRBİSTAN</t>
  </si>
  <si>
    <t>İSVİÇRE</t>
  </si>
  <si>
    <t>Toplam Diğer Avrupa Ülkeleri</t>
  </si>
  <si>
    <t>Kuzey Amerika Serbest Ticaret</t>
  </si>
  <si>
    <t>BİRLEŞİK DEVLETLER</t>
  </si>
  <si>
    <t>KANADA</t>
  </si>
  <si>
    <t>Toplam Kuzey Amerika Serbest Ticaret</t>
  </si>
  <si>
    <t>Okyanusya Ülkeleri</t>
  </si>
  <si>
    <t>AVUSTRALYA</t>
  </si>
  <si>
    <t>YENI ZELANDA</t>
  </si>
  <si>
    <t>Toplam Okyanusya Ülkeleri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</si>
  <si>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</si>
  <si>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</si>
  <si>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</si>
  <si>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</si>
  <si>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</si>
  <si>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</si>
  <si>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</si>
  <si>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</si>
  <si>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</si>
  <si>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</si>
  <si>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</si>
  <si>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</si>
  <si>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</si>
  <si>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</si>
  <si>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İŞGAL ALT.FİLİSTİN T</t>
  </si>
  <si>
    <t>Toplam Ortadoğu Ülkeleri</t>
  </si>
  <si>
    <t>Serbest Bölgeler</t>
  </si>
  <si>
    <t>BURSA SERBEST BÖLG.</t>
  </si>
  <si>
    <t>GAZİANTEP SERB.BÖLG.</t>
  </si>
  <si>
    <t>Toplam Serbest Bölgeler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</si>
  <si>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</si>
  <si>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</si>
  <si>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</si>
  <si>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</si>
  <si>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</si>
  <si>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</si>
  <si>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</si>
  <si>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</si>
  <si>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</si>
  <si>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Toplam Uzakdoğu Ülkeleri</t>
  </si>
  <si>
    <t>Toplam</t>
  </si>
  <si>
    <t>MAURİTİUS</t>
  </si>
  <si>
    <t>SLOVENYA</t>
  </si>
  <si>
    <t>ÇEKYA</t>
  </si>
  <si>
    <t>PERU</t>
  </si>
  <si>
    <t>MENEMEN DERİ SR.BLG.</t>
  </si>
  <si>
    <t>MERSİN SERBEST BÖLGE</t>
  </si>
  <si>
    <t>BURKİNA FASO</t>
  </si>
  <si>
    <t>CAPE VERDE</t>
  </si>
  <si>
    <t>ETİYOPYA</t>
  </si>
  <si>
    <t>PORTEKİZ</t>
  </si>
  <si>
    <t>SLOVAKYA</t>
  </si>
  <si>
    <t>ARUBA</t>
  </si>
  <si>
    <t>BARBADOS</t>
  </si>
  <si>
    <t>EL SALVADOR</t>
  </si>
  <si>
    <t>HOLLANDA ANTİLLERİ</t>
  </si>
  <si>
    <t>KOLOMBİYA</t>
  </si>
  <si>
    <t>KOSTARIKA</t>
  </si>
  <si>
    <t>ST.VINCENT VE GRENAD</t>
  </si>
  <si>
    <t>SURİNAM</t>
  </si>
  <si>
    <t>BANGLADEŞ</t>
  </si>
  <si>
    <t>BRUNEI</t>
  </si>
  <si>
    <t>KAMBOÇYA</t>
  </si>
  <si>
    <t>MAKAO</t>
  </si>
  <si>
    <t>NEPAL</t>
  </si>
  <si>
    <t>VIETNAM</t>
  </si>
  <si>
    <t>FİJİ</t>
  </si>
  <si>
    <t>PAPUA YENI GINE</t>
  </si>
  <si>
    <t>TAYVAN</t>
  </si>
  <si>
    <t>CIBUTI</t>
  </si>
  <si>
    <t>MALİ</t>
  </si>
  <si>
    <t>MEKSİKA</t>
  </si>
  <si>
    <t>ÜLKELER BAZINDA TÜRKİYE GENELİ SİYAH ZEYTİN İHRACAT RAPORU</t>
  </si>
  <si>
    <t>MİKTAR 
DEĞİŞİM 
(%)</t>
  </si>
  <si>
    <t>TUTAR 
DEĞİŞİM 
(%)</t>
  </si>
  <si>
    <t>01.10.2024 - 31.03.2025
MİKTAR 
(KG)</t>
  </si>
  <si>
    <t>01.10.2024 - 31.03.2025
TUTAR 
($)</t>
  </si>
  <si>
    <t>01.10.2025 - 31.03.2026
MİKTAR 
(KG)</t>
  </si>
  <si>
    <t>01.10.2025 - 31.03.2026
TUTAR 
($)</t>
  </si>
  <si>
    <t>ÜLKELER BAZINDA TÜRKİYE GENELİ YEŞİL ZEYTİN İHRACAT RAPORU</t>
  </si>
  <si>
    <t>ÜLKELER BAZINDA TÜRKİYE GENELİ ZEYTİNYAĞI İHRACAT RAPORU</t>
  </si>
  <si>
    <t>01.11.2024 - 31.03.2025
MİKTAR 
(KG)</t>
  </si>
  <si>
    <t>01.11.2024 - 31.03.2025
TUTAR 
($)</t>
  </si>
  <si>
    <t>01.11.2025 - 31.03.2026
MİKTAR 
(KG)</t>
  </si>
  <si>
    <t>01.11.2025 - 31.03.2026
TUTAR 
($)</t>
  </si>
  <si>
    <t>ÜLKELER BAZINDA TÜRKİYE GENELİ PRİNA YAĞI İHRACAT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</si>
</sst>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</font>
    <font>
      <sz val="10"/>
      <color indexed="8"/>
      <name val="Arial"/>
    </font>
    <font>
      <u/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CFFE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/>
    </xf>
    <xf numFmtId="3" fontId="4" fillId="4" borderId="1" xfId="0" applyNumberFormat="1" applyFont="1" applyFill="1" applyBorder="1" applyAlignment="1">
      <alignment horizontal="righ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topLeftCell="A97" zoomScaleNormal="100" workbookViewId="0">
      <selection sqref="A1:H3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3.85546875" bestFit="1" customWidth="1"/>
    <col min="5" max="5" width="12.5703125" bestFit="1" customWidth="1"/>
    <col min="6" max="6" width="13.855468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3.85546875" bestFit="1" customWidth="1"/>
    <col min="261" max="261" width="12.5703125" bestFit="1" customWidth="1"/>
    <col min="262" max="262" width="13.855468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3.85546875" bestFit="1" customWidth="1"/>
    <col min="517" max="517" width="12.5703125" bestFit="1" customWidth="1"/>
    <col min="518" max="518" width="13.855468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3.85546875" bestFit="1" customWidth="1"/>
    <col min="773" max="773" width="12.5703125" bestFit="1" customWidth="1"/>
    <col min="774" max="774" width="13.855468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3.85546875" bestFit="1" customWidth="1"/>
    <col min="1029" max="1029" width="12.5703125" bestFit="1" customWidth="1"/>
    <col min="1030" max="1030" width="13.855468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3.85546875" bestFit="1" customWidth="1"/>
    <col min="1285" max="1285" width="12.5703125" bestFit="1" customWidth="1"/>
    <col min="1286" max="1286" width="13.855468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3.85546875" bestFit="1" customWidth="1"/>
    <col min="1541" max="1541" width="12.5703125" bestFit="1" customWidth="1"/>
    <col min="1542" max="1542" width="13.855468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3.85546875" bestFit="1" customWidth="1"/>
    <col min="1797" max="1797" width="12.5703125" bestFit="1" customWidth="1"/>
    <col min="1798" max="1798" width="13.855468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3.85546875" bestFit="1" customWidth="1"/>
    <col min="2053" max="2053" width="12.5703125" bestFit="1" customWidth="1"/>
    <col min="2054" max="2054" width="13.855468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3.85546875" bestFit="1" customWidth="1"/>
    <col min="2309" max="2309" width="12.5703125" bestFit="1" customWidth="1"/>
    <col min="2310" max="2310" width="13.855468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3.85546875" bestFit="1" customWidth="1"/>
    <col min="2565" max="2565" width="12.5703125" bestFit="1" customWidth="1"/>
    <col min="2566" max="2566" width="13.855468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3.85546875" bestFit="1" customWidth="1"/>
    <col min="2821" max="2821" width="12.5703125" bestFit="1" customWidth="1"/>
    <col min="2822" max="2822" width="13.855468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3.85546875" bestFit="1" customWidth="1"/>
    <col min="3077" max="3077" width="12.5703125" bestFit="1" customWidth="1"/>
    <col min="3078" max="3078" width="13.855468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3.85546875" bestFit="1" customWidth="1"/>
    <col min="3333" max="3333" width="12.5703125" bestFit="1" customWidth="1"/>
    <col min="3334" max="3334" width="13.855468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3.85546875" bestFit="1" customWidth="1"/>
    <col min="3589" max="3589" width="12.5703125" bestFit="1" customWidth="1"/>
    <col min="3590" max="3590" width="13.855468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3.85546875" bestFit="1" customWidth="1"/>
    <col min="3845" max="3845" width="12.5703125" bestFit="1" customWidth="1"/>
    <col min="3846" max="3846" width="13.855468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3.85546875" bestFit="1" customWidth="1"/>
    <col min="4101" max="4101" width="12.5703125" bestFit="1" customWidth="1"/>
    <col min="4102" max="4102" width="13.855468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3.85546875" bestFit="1" customWidth="1"/>
    <col min="4357" max="4357" width="12.5703125" bestFit="1" customWidth="1"/>
    <col min="4358" max="4358" width="13.855468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3.85546875" bestFit="1" customWidth="1"/>
    <col min="4613" max="4613" width="12.5703125" bestFit="1" customWidth="1"/>
    <col min="4614" max="4614" width="13.855468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3.85546875" bestFit="1" customWidth="1"/>
    <col min="4869" max="4869" width="12.5703125" bestFit="1" customWidth="1"/>
    <col min="4870" max="4870" width="13.855468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3.85546875" bestFit="1" customWidth="1"/>
    <col min="5125" max="5125" width="12.5703125" bestFit="1" customWidth="1"/>
    <col min="5126" max="5126" width="13.855468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3.85546875" bestFit="1" customWidth="1"/>
    <col min="5381" max="5381" width="12.5703125" bestFit="1" customWidth="1"/>
    <col min="5382" max="5382" width="13.855468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3.85546875" bestFit="1" customWidth="1"/>
    <col min="5637" max="5637" width="12.5703125" bestFit="1" customWidth="1"/>
    <col min="5638" max="5638" width="13.855468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3.85546875" bestFit="1" customWidth="1"/>
    <col min="5893" max="5893" width="12.5703125" bestFit="1" customWidth="1"/>
    <col min="5894" max="5894" width="13.855468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3.85546875" bestFit="1" customWidth="1"/>
    <col min="6149" max="6149" width="12.5703125" bestFit="1" customWidth="1"/>
    <col min="6150" max="6150" width="13.855468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3.85546875" bestFit="1" customWidth="1"/>
    <col min="6405" max="6405" width="12.5703125" bestFit="1" customWidth="1"/>
    <col min="6406" max="6406" width="13.855468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3.85546875" bestFit="1" customWidth="1"/>
    <col min="6661" max="6661" width="12.5703125" bestFit="1" customWidth="1"/>
    <col min="6662" max="6662" width="13.855468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3.85546875" bestFit="1" customWidth="1"/>
    <col min="6917" max="6917" width="12.5703125" bestFit="1" customWidth="1"/>
    <col min="6918" max="6918" width="13.855468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3.85546875" bestFit="1" customWidth="1"/>
    <col min="7173" max="7173" width="12.5703125" bestFit="1" customWidth="1"/>
    <col min="7174" max="7174" width="13.855468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3.85546875" bestFit="1" customWidth="1"/>
    <col min="7429" max="7429" width="12.5703125" bestFit="1" customWidth="1"/>
    <col min="7430" max="7430" width="13.855468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3.85546875" bestFit="1" customWidth="1"/>
    <col min="7685" max="7685" width="12.5703125" bestFit="1" customWidth="1"/>
    <col min="7686" max="7686" width="13.855468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3.85546875" bestFit="1" customWidth="1"/>
    <col min="7941" max="7941" width="12.5703125" bestFit="1" customWidth="1"/>
    <col min="7942" max="7942" width="13.855468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3.85546875" bestFit="1" customWidth="1"/>
    <col min="8197" max="8197" width="12.5703125" bestFit="1" customWidth="1"/>
    <col min="8198" max="8198" width="13.855468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3.85546875" bestFit="1" customWidth="1"/>
    <col min="8453" max="8453" width="12.5703125" bestFit="1" customWidth="1"/>
    <col min="8454" max="8454" width="13.855468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3.85546875" bestFit="1" customWidth="1"/>
    <col min="8709" max="8709" width="12.5703125" bestFit="1" customWidth="1"/>
    <col min="8710" max="8710" width="13.855468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3.85546875" bestFit="1" customWidth="1"/>
    <col min="8965" max="8965" width="12.5703125" bestFit="1" customWidth="1"/>
    <col min="8966" max="8966" width="13.855468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3.85546875" bestFit="1" customWidth="1"/>
    <col min="9221" max="9221" width="12.5703125" bestFit="1" customWidth="1"/>
    <col min="9222" max="9222" width="13.855468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3.85546875" bestFit="1" customWidth="1"/>
    <col min="9477" max="9477" width="12.5703125" bestFit="1" customWidth="1"/>
    <col min="9478" max="9478" width="13.855468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3.85546875" bestFit="1" customWidth="1"/>
    <col min="9733" max="9733" width="12.5703125" bestFit="1" customWidth="1"/>
    <col min="9734" max="9734" width="13.855468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3.85546875" bestFit="1" customWidth="1"/>
    <col min="9989" max="9989" width="12.5703125" bestFit="1" customWidth="1"/>
    <col min="9990" max="9990" width="13.855468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3.85546875" bestFit="1" customWidth="1"/>
    <col min="10245" max="10245" width="12.5703125" bestFit="1" customWidth="1"/>
    <col min="10246" max="10246" width="13.855468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3.85546875" bestFit="1" customWidth="1"/>
    <col min="10501" max="10501" width="12.5703125" bestFit="1" customWidth="1"/>
    <col min="10502" max="10502" width="13.855468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3.85546875" bestFit="1" customWidth="1"/>
    <col min="10757" max="10757" width="12.5703125" bestFit="1" customWidth="1"/>
    <col min="10758" max="10758" width="13.855468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3.85546875" bestFit="1" customWidth="1"/>
    <col min="11013" max="11013" width="12.5703125" bestFit="1" customWidth="1"/>
    <col min="11014" max="11014" width="13.855468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3.85546875" bestFit="1" customWidth="1"/>
    <col min="11269" max="11269" width="12.5703125" bestFit="1" customWidth="1"/>
    <col min="11270" max="11270" width="13.855468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3.85546875" bestFit="1" customWidth="1"/>
    <col min="11525" max="11525" width="12.5703125" bestFit="1" customWidth="1"/>
    <col min="11526" max="11526" width="13.855468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3.85546875" bestFit="1" customWidth="1"/>
    <col min="11781" max="11781" width="12.5703125" bestFit="1" customWidth="1"/>
    <col min="11782" max="11782" width="13.855468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3.85546875" bestFit="1" customWidth="1"/>
    <col min="12037" max="12037" width="12.5703125" bestFit="1" customWidth="1"/>
    <col min="12038" max="12038" width="13.855468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3.85546875" bestFit="1" customWidth="1"/>
    <col min="12293" max="12293" width="12.5703125" bestFit="1" customWidth="1"/>
    <col min="12294" max="12294" width="13.855468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3.85546875" bestFit="1" customWidth="1"/>
    <col min="12549" max="12549" width="12.5703125" bestFit="1" customWidth="1"/>
    <col min="12550" max="12550" width="13.855468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3.85546875" bestFit="1" customWidth="1"/>
    <col min="12805" max="12805" width="12.5703125" bestFit="1" customWidth="1"/>
    <col min="12806" max="12806" width="13.855468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3.85546875" bestFit="1" customWidth="1"/>
    <col min="13061" max="13061" width="12.5703125" bestFit="1" customWidth="1"/>
    <col min="13062" max="13062" width="13.855468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3.85546875" bestFit="1" customWidth="1"/>
    <col min="13317" max="13317" width="12.5703125" bestFit="1" customWidth="1"/>
    <col min="13318" max="13318" width="13.855468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3.85546875" bestFit="1" customWidth="1"/>
    <col min="13573" max="13573" width="12.5703125" bestFit="1" customWidth="1"/>
    <col min="13574" max="13574" width="13.855468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3.85546875" bestFit="1" customWidth="1"/>
    <col min="13829" max="13829" width="12.5703125" bestFit="1" customWidth="1"/>
    <col min="13830" max="13830" width="13.855468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3.85546875" bestFit="1" customWidth="1"/>
    <col min="14085" max="14085" width="12.5703125" bestFit="1" customWidth="1"/>
    <col min="14086" max="14086" width="13.855468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3.85546875" bestFit="1" customWidth="1"/>
    <col min="14341" max="14341" width="12.5703125" bestFit="1" customWidth="1"/>
    <col min="14342" max="14342" width="13.855468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3.85546875" bestFit="1" customWidth="1"/>
    <col min="14597" max="14597" width="12.5703125" bestFit="1" customWidth="1"/>
    <col min="14598" max="14598" width="13.855468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3.85546875" bestFit="1" customWidth="1"/>
    <col min="14853" max="14853" width="12.5703125" bestFit="1" customWidth="1"/>
    <col min="14854" max="14854" width="13.855468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3.85546875" bestFit="1" customWidth="1"/>
    <col min="15109" max="15109" width="12.5703125" bestFit="1" customWidth="1"/>
    <col min="15110" max="15110" width="13.855468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3.85546875" bestFit="1" customWidth="1"/>
    <col min="15365" max="15365" width="12.5703125" bestFit="1" customWidth="1"/>
    <col min="15366" max="15366" width="13.855468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3.85546875" bestFit="1" customWidth="1"/>
    <col min="15621" max="15621" width="12.5703125" bestFit="1" customWidth="1"/>
    <col min="15622" max="15622" width="13.855468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3.85546875" bestFit="1" customWidth="1"/>
    <col min="15877" max="15877" width="12.5703125" bestFit="1" customWidth="1"/>
    <col min="15878" max="15878" width="13.855468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3.85546875" bestFit="1" customWidth="1"/>
    <col min="16133" max="16133" width="12.5703125" bestFit="1" customWidth="1"/>
    <col min="16134" max="16134" width="13.85546875" bestFit="1" customWidth="1"/>
    <col min="16135" max="16135" width="10.140625" bestFit="1" customWidth="1"/>
    <col min="16136" max="16136" width="10.85546875" bestFit="1" customWidth="1"/>
  </cols>
  <sheetData>
    <row r="1" spans="1:10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10" x14ac:dyDescent="0.25">
      <c r="A2" s="2" t="s">
        <v>174</v>
      </c>
      <c r="B2" s="2"/>
      <c r="C2" s="2"/>
      <c r="D2" s="2"/>
      <c r="E2" s="2"/>
      <c r="F2" s="2"/>
      <c r="G2" s="2"/>
      <c r="H2" s="2"/>
    </row>
    <row r="3" spans="1:10" ht="51" x14ac:dyDescent="0.25">
      <c r="A3" s="3" t="s">
        <v>1</v>
      </c>
      <c r="B3" s="3" t="s">
        <v>2</v>
      </c>
      <c r="C3" s="4" t="s">
        <v>177</v>
      </c>
      <c r="D3" s="4" t="s">
        <v>178</v>
      </c>
      <c r="E3" s="4" t="s">
        <v>179</v>
      </c>
      <c r="F3" s="4" t="s">
        <v>180</v>
      </c>
      <c r="G3" s="4" t="s">
        <v>175</v>
      </c>
      <c r="H3" s="4" t="s">
        <v>176</v>
      </c>
    </row>
    <row r="4" spans="1:10" outlineLevel="2" x14ac:dyDescent="0.25">
      <c r="A4" s="5" t="s">
        <v>3</v>
      </c>
      <c r="B4" s="5" t="s">
        <v>4</v>
      </c>
      <c r="C4" s="6">
        <v>492</v>
      </c>
      <c r="D4" s="6">
        <v>5312.49</v>
      </c>
      <c r="E4" s="6">
        <v>92.83</v>
      </c>
      <c r="F4" s="6">
        <v>312.39999999999998</v>
      </c>
      <c r="G4" s="7">
        <v>-81.132113821138205</v>
      </c>
      <c r="H4" s="7">
        <v>-94.119518342622769</v>
      </c>
    </row>
    <row r="5" spans="1:10" outlineLevel="2" x14ac:dyDescent="0.25">
      <c r="A5" s="8" t="s">
        <v>3</v>
      </c>
      <c r="B5" s="8" t="s">
        <v>5</v>
      </c>
      <c r="C5" s="9">
        <v>150</v>
      </c>
      <c r="D5" s="9">
        <v>1139.07</v>
      </c>
      <c r="E5" s="9"/>
      <c r="F5" s="9"/>
      <c r="G5" s="10">
        <v>-100</v>
      </c>
      <c r="H5" s="10">
        <v>-100</v>
      </c>
    </row>
    <row r="6" spans="1:10" outlineLevel="2" x14ac:dyDescent="0.25">
      <c r="A6" s="5" t="s">
        <v>3</v>
      </c>
      <c r="B6" s="5" t="s">
        <v>6</v>
      </c>
      <c r="C6" s="6">
        <v>1511.5</v>
      </c>
      <c r="D6" s="6">
        <v>3638.08</v>
      </c>
      <c r="E6" s="6">
        <v>474</v>
      </c>
      <c r="F6" s="6">
        <v>1094.21</v>
      </c>
      <c r="G6" s="7">
        <v>-68.64042342044327</v>
      </c>
      <c r="H6" s="7">
        <v>-69.923421145219464</v>
      </c>
    </row>
    <row r="7" spans="1:10" outlineLevel="2" x14ac:dyDescent="0.25">
      <c r="A7" s="8" t="s">
        <v>3</v>
      </c>
      <c r="B7" s="8" t="s">
        <v>7</v>
      </c>
      <c r="C7" s="9">
        <v>540</v>
      </c>
      <c r="D7" s="9">
        <v>4032</v>
      </c>
      <c r="E7" s="9"/>
      <c r="F7" s="9"/>
      <c r="G7" s="10">
        <v>-100</v>
      </c>
      <c r="H7" s="10">
        <v>-100</v>
      </c>
    </row>
    <row r="8" spans="1:10" outlineLevel="2" x14ac:dyDescent="0.25">
      <c r="A8" s="5" t="s">
        <v>3</v>
      </c>
      <c r="B8" s="5" t="s">
        <v>8</v>
      </c>
      <c r="C8" s="6">
        <v>18253</v>
      </c>
      <c r="D8" s="6">
        <v>30521.82</v>
      </c>
      <c r="E8" s="6">
        <v>714.62</v>
      </c>
      <c r="F8" s="6">
        <v>2734.15</v>
      </c>
      <c r="G8" s="7">
        <v>-96.084917547800359</v>
      </c>
      <c r="H8" s="7">
        <v>-91.041982424377053</v>
      </c>
    </row>
    <row r="9" spans="1:10" outlineLevel="2" x14ac:dyDescent="0.25">
      <c r="A9" s="8" t="s">
        <v>3</v>
      </c>
      <c r="B9" s="8" t="s">
        <v>9</v>
      </c>
      <c r="C9" s="9">
        <v>5523.71</v>
      </c>
      <c r="D9" s="9">
        <v>23450.26</v>
      </c>
      <c r="E9" s="9">
        <v>3935.1</v>
      </c>
      <c r="F9" s="9">
        <v>23262.98</v>
      </c>
      <c r="G9" s="10">
        <v>-28.759837138444993</v>
      </c>
      <c r="H9" s="10">
        <v>-0.79862653974838171</v>
      </c>
      <c r="J9" s="1"/>
    </row>
    <row r="10" spans="1:10" outlineLevel="2" x14ac:dyDescent="0.25">
      <c r="A10" s="5" t="s">
        <v>3</v>
      </c>
      <c r="B10" s="5" t="s">
        <v>10</v>
      </c>
      <c r="C10" s="6">
        <v>424</v>
      </c>
      <c r="D10" s="6">
        <v>1260.8399999999999</v>
      </c>
      <c r="E10" s="6">
        <v>372</v>
      </c>
      <c r="F10" s="6">
        <v>2103.92</v>
      </c>
      <c r="G10" s="7">
        <v>-12.264150943396226</v>
      </c>
      <c r="H10" s="7">
        <v>66.866533422163016</v>
      </c>
    </row>
    <row r="11" spans="1:10" outlineLevel="2" x14ac:dyDescent="0.25">
      <c r="A11" s="8" t="s">
        <v>3</v>
      </c>
      <c r="B11" s="8" t="s">
        <v>11</v>
      </c>
      <c r="C11" s="9">
        <v>791.71</v>
      </c>
      <c r="D11" s="9">
        <v>3707.84</v>
      </c>
      <c r="E11" s="9">
        <v>2543.29</v>
      </c>
      <c r="F11" s="9">
        <v>11449.29</v>
      </c>
      <c r="G11" s="10">
        <v>221.24010054186508</v>
      </c>
      <c r="H11" s="10">
        <v>208.78597781997067</v>
      </c>
    </row>
    <row r="12" spans="1:10" outlineLevel="2" x14ac:dyDescent="0.25">
      <c r="A12" s="5" t="s">
        <v>3</v>
      </c>
      <c r="B12" s="5" t="s">
        <v>12</v>
      </c>
      <c r="C12" s="6">
        <v>2796.79</v>
      </c>
      <c r="D12" s="6">
        <v>23767.71</v>
      </c>
      <c r="E12" s="6">
        <v>5674</v>
      </c>
      <c r="F12" s="6">
        <v>14041.39</v>
      </c>
      <c r="G12" s="7">
        <v>102.87543934296104</v>
      </c>
      <c r="H12" s="7">
        <v>-40.922411119960657</v>
      </c>
    </row>
    <row r="13" spans="1:10" outlineLevel="2" x14ac:dyDescent="0.25">
      <c r="A13" s="8" t="s">
        <v>3</v>
      </c>
      <c r="B13" s="8" t="s">
        <v>13</v>
      </c>
      <c r="C13" s="9"/>
      <c r="D13" s="9"/>
      <c r="E13" s="9">
        <v>92</v>
      </c>
      <c r="F13" s="9">
        <v>389.54</v>
      </c>
      <c r="G13" s="10">
        <v>0</v>
      </c>
      <c r="H13" s="10">
        <v>0</v>
      </c>
    </row>
    <row r="14" spans="1:10" outlineLevel="2" x14ac:dyDescent="0.25">
      <c r="A14" s="5" t="s">
        <v>3</v>
      </c>
      <c r="B14" s="5" t="s">
        <v>14</v>
      </c>
      <c r="C14" s="6">
        <v>2689.4</v>
      </c>
      <c r="D14" s="6">
        <v>7972.23</v>
      </c>
      <c r="E14" s="6">
        <v>4760.72</v>
      </c>
      <c r="F14" s="6">
        <v>14007.13</v>
      </c>
      <c r="G14" s="7">
        <v>77.017922213133048</v>
      </c>
      <c r="H14" s="7">
        <v>75.699020223952402</v>
      </c>
    </row>
    <row r="15" spans="1:10" outlineLevel="2" x14ac:dyDescent="0.25">
      <c r="A15" s="8" t="s">
        <v>3</v>
      </c>
      <c r="B15" s="8" t="s">
        <v>15</v>
      </c>
      <c r="C15" s="9">
        <v>600</v>
      </c>
      <c r="D15" s="9">
        <v>1936.68</v>
      </c>
      <c r="E15" s="9"/>
      <c r="F15" s="9"/>
      <c r="G15" s="10">
        <v>-100</v>
      </c>
      <c r="H15" s="10">
        <v>-100</v>
      </c>
    </row>
    <row r="16" spans="1:10" outlineLevel="2" x14ac:dyDescent="0.25">
      <c r="A16" s="5" t="s">
        <v>3</v>
      </c>
      <c r="B16" s="5" t="s">
        <v>16</v>
      </c>
      <c r="C16" s="6">
        <v>1340</v>
      </c>
      <c r="D16" s="6">
        <v>1945.07</v>
      </c>
      <c r="E16" s="6">
        <v>708</v>
      </c>
      <c r="F16" s="6">
        <v>1666.57</v>
      </c>
      <c r="G16" s="7">
        <v>-47.164179104477611</v>
      </c>
      <c r="H16" s="7">
        <v>-14.318250757042163</v>
      </c>
    </row>
    <row r="17" spans="1:8" outlineLevel="2" x14ac:dyDescent="0.25">
      <c r="A17" s="8" t="s">
        <v>3</v>
      </c>
      <c r="B17" s="8" t="s">
        <v>17</v>
      </c>
      <c r="C17" s="9">
        <v>2012</v>
      </c>
      <c r="D17" s="9">
        <v>11858.05</v>
      </c>
      <c r="E17" s="9">
        <v>444.41</v>
      </c>
      <c r="F17" s="9">
        <v>5331.73</v>
      </c>
      <c r="G17" s="10">
        <v>-77.912027833001986</v>
      </c>
      <c r="H17" s="10">
        <v>-55.037042346760224</v>
      </c>
    </row>
    <row r="18" spans="1:8" outlineLevel="2" x14ac:dyDescent="0.25">
      <c r="A18" s="5" t="s">
        <v>3</v>
      </c>
      <c r="B18" s="5" t="s">
        <v>18</v>
      </c>
      <c r="C18" s="6">
        <v>658.07</v>
      </c>
      <c r="D18" s="6">
        <v>2712.36</v>
      </c>
      <c r="E18" s="6">
        <v>160</v>
      </c>
      <c r="F18" s="6">
        <v>1552.48</v>
      </c>
      <c r="G18" s="7">
        <v>-75.68647712249458</v>
      </c>
      <c r="H18" s="7">
        <v>-42.762760105590708</v>
      </c>
    </row>
    <row r="19" spans="1:8" outlineLevel="2" x14ac:dyDescent="0.25">
      <c r="A19" s="8" t="s">
        <v>3</v>
      </c>
      <c r="B19" s="8" t="s">
        <v>19</v>
      </c>
      <c r="C19" s="9">
        <v>475</v>
      </c>
      <c r="D19" s="9">
        <v>3730.73</v>
      </c>
      <c r="E19" s="9">
        <v>379.59</v>
      </c>
      <c r="F19" s="9">
        <v>2251.3000000000002</v>
      </c>
      <c r="G19" s="10">
        <v>-20.086315789473687</v>
      </c>
      <c r="H19" s="10">
        <v>-39.655241735531646</v>
      </c>
    </row>
    <row r="20" spans="1:8" outlineLevel="2" x14ac:dyDescent="0.25">
      <c r="A20" s="5" t="s">
        <v>3</v>
      </c>
      <c r="B20" s="5" t="s">
        <v>20</v>
      </c>
      <c r="C20" s="6">
        <v>10539.2</v>
      </c>
      <c r="D20" s="6">
        <v>24413.51</v>
      </c>
      <c r="E20" s="6"/>
      <c r="F20" s="6"/>
      <c r="G20" s="7">
        <v>-100</v>
      </c>
      <c r="H20" s="7">
        <v>-100</v>
      </c>
    </row>
    <row r="21" spans="1:8" outlineLevel="2" x14ac:dyDescent="0.25">
      <c r="A21" s="8" t="s">
        <v>3</v>
      </c>
      <c r="B21" s="8" t="s">
        <v>21</v>
      </c>
      <c r="C21" s="9">
        <v>459383.11</v>
      </c>
      <c r="D21" s="9">
        <v>1095881.78</v>
      </c>
      <c r="E21" s="9">
        <v>551595.12</v>
      </c>
      <c r="F21" s="9">
        <v>1531112.62</v>
      </c>
      <c r="G21" s="10">
        <v>20.073008343732969</v>
      </c>
      <c r="H21" s="10">
        <v>39.715126936410975</v>
      </c>
    </row>
    <row r="22" spans="1:8" outlineLevel="2" x14ac:dyDescent="0.25">
      <c r="A22" s="5" t="s">
        <v>3</v>
      </c>
      <c r="B22" s="5" t="s">
        <v>22</v>
      </c>
      <c r="C22" s="6">
        <v>30266</v>
      </c>
      <c r="D22" s="6">
        <v>63119.66</v>
      </c>
      <c r="E22" s="6">
        <v>8395</v>
      </c>
      <c r="F22" s="6">
        <v>33404.93</v>
      </c>
      <c r="G22" s="7">
        <v>-72.262604903191701</v>
      </c>
      <c r="H22" s="7">
        <v>-47.076822023439291</v>
      </c>
    </row>
    <row r="23" spans="1:8" outlineLevel="2" x14ac:dyDescent="0.25">
      <c r="A23" s="8" t="s">
        <v>3</v>
      </c>
      <c r="B23" s="8" t="s">
        <v>23</v>
      </c>
      <c r="C23" s="9"/>
      <c r="D23" s="9"/>
      <c r="E23" s="9">
        <v>1217</v>
      </c>
      <c r="F23" s="9">
        <v>4191.2299999999996</v>
      </c>
      <c r="G23" s="10">
        <v>0</v>
      </c>
      <c r="H23" s="10">
        <v>0</v>
      </c>
    </row>
    <row r="24" spans="1:8" outlineLevel="2" x14ac:dyDescent="0.25">
      <c r="A24" s="5" t="s">
        <v>3</v>
      </c>
      <c r="B24" s="5" t="s">
        <v>24</v>
      </c>
      <c r="C24" s="6">
        <v>64</v>
      </c>
      <c r="D24" s="6">
        <v>544</v>
      </c>
      <c r="E24" s="6">
        <v>300</v>
      </c>
      <c r="F24" s="6">
        <v>1401.45</v>
      </c>
      <c r="G24" s="7">
        <v>368.75</v>
      </c>
      <c r="H24" s="7">
        <v>157.61948529411765</v>
      </c>
    </row>
    <row r="25" spans="1:8" outlineLevel="2" x14ac:dyDescent="0.25">
      <c r="A25" s="8" t="s">
        <v>3</v>
      </c>
      <c r="B25" s="8" t="s">
        <v>25</v>
      </c>
      <c r="C25" s="9"/>
      <c r="D25" s="9"/>
      <c r="E25" s="9">
        <v>660</v>
      </c>
      <c r="F25" s="9">
        <v>8688.09</v>
      </c>
      <c r="G25" s="10">
        <v>0</v>
      </c>
      <c r="H25" s="10">
        <v>0</v>
      </c>
    </row>
    <row r="26" spans="1:8" outlineLevel="2" x14ac:dyDescent="0.25">
      <c r="A26" s="5" t="s">
        <v>3</v>
      </c>
      <c r="B26" s="5" t="s">
        <v>26</v>
      </c>
      <c r="C26" s="6">
        <v>104</v>
      </c>
      <c r="D26" s="6">
        <v>372.37</v>
      </c>
      <c r="E26" s="6">
        <v>6024.47</v>
      </c>
      <c r="F26" s="6">
        <v>22574.82</v>
      </c>
      <c r="G26" s="7">
        <v>5692.7596153846152</v>
      </c>
      <c r="H26" s="7">
        <v>5962.470123801595</v>
      </c>
    </row>
    <row r="27" spans="1:8" outlineLevel="2" x14ac:dyDescent="0.25">
      <c r="A27" s="8" t="s">
        <v>3</v>
      </c>
      <c r="B27" s="8" t="s">
        <v>27</v>
      </c>
      <c r="C27" s="9">
        <v>453.91</v>
      </c>
      <c r="D27" s="9">
        <v>2329.7199999999998</v>
      </c>
      <c r="E27" s="9">
        <v>300</v>
      </c>
      <c r="F27" s="9">
        <v>1307.9100000000001</v>
      </c>
      <c r="G27" s="10">
        <v>-33.907602828754598</v>
      </c>
      <c r="H27" s="10">
        <v>-43.859777140600578</v>
      </c>
    </row>
    <row r="28" spans="1:8" outlineLevel="2" x14ac:dyDescent="0.25">
      <c r="A28" s="5" t="s">
        <v>3</v>
      </c>
      <c r="B28" s="5" t="s">
        <v>28</v>
      </c>
      <c r="C28" s="6">
        <v>492</v>
      </c>
      <c r="D28" s="6">
        <v>2439.42</v>
      </c>
      <c r="E28" s="6"/>
      <c r="F28" s="6"/>
      <c r="G28" s="7">
        <v>-100</v>
      </c>
      <c r="H28" s="7">
        <v>-100</v>
      </c>
    </row>
    <row r="29" spans="1:8" outlineLevel="2" x14ac:dyDescent="0.25">
      <c r="A29" s="8" t="s">
        <v>3</v>
      </c>
      <c r="B29" s="8" t="s">
        <v>29</v>
      </c>
      <c r="C29" s="9">
        <v>978</v>
      </c>
      <c r="D29" s="9">
        <v>2744.29</v>
      </c>
      <c r="E29" s="9">
        <v>1497</v>
      </c>
      <c r="F29" s="9">
        <v>5594.03</v>
      </c>
      <c r="G29" s="10">
        <v>53.067484662576689</v>
      </c>
      <c r="H29" s="10">
        <v>103.84252393150869</v>
      </c>
    </row>
    <row r="30" spans="1:8" outlineLevel="2" x14ac:dyDescent="0.25">
      <c r="A30" s="5" t="s">
        <v>3</v>
      </c>
      <c r="B30" s="5" t="s">
        <v>30</v>
      </c>
      <c r="C30" s="6">
        <v>3494.48</v>
      </c>
      <c r="D30" s="6">
        <v>16138.79</v>
      </c>
      <c r="E30" s="6">
        <v>13958.81</v>
      </c>
      <c r="F30" s="6">
        <v>57870.03</v>
      </c>
      <c r="G30" s="7">
        <v>299.45313751974544</v>
      </c>
      <c r="H30" s="7">
        <v>258.57725393291565</v>
      </c>
    </row>
    <row r="31" spans="1:8" outlineLevel="2" x14ac:dyDescent="0.25">
      <c r="A31" s="8" t="s">
        <v>3</v>
      </c>
      <c r="B31" s="8" t="s">
        <v>31</v>
      </c>
      <c r="C31" s="9">
        <v>100</v>
      </c>
      <c r="D31" s="9">
        <v>536.51</v>
      </c>
      <c r="E31" s="9">
        <v>200</v>
      </c>
      <c r="F31" s="9">
        <v>1024.6300000000001</v>
      </c>
      <c r="G31" s="10">
        <v>100</v>
      </c>
      <c r="H31" s="10">
        <v>90.980596820189774</v>
      </c>
    </row>
    <row r="32" spans="1:8" outlineLevel="2" x14ac:dyDescent="0.25">
      <c r="A32" s="5" t="s">
        <v>3</v>
      </c>
      <c r="B32" s="5" t="s">
        <v>32</v>
      </c>
      <c r="C32" s="6">
        <v>12604</v>
      </c>
      <c r="D32" s="6">
        <v>44084.69</v>
      </c>
      <c r="E32" s="6">
        <v>2392</v>
      </c>
      <c r="F32" s="6">
        <v>12284.98</v>
      </c>
      <c r="G32" s="7">
        <v>-81.021897810218974</v>
      </c>
      <c r="H32" s="7">
        <v>-72.133228111618806</v>
      </c>
    </row>
    <row r="33" spans="1:8" outlineLevel="2" x14ac:dyDescent="0.25">
      <c r="A33" s="8" t="s">
        <v>3</v>
      </c>
      <c r="B33" s="8" t="s">
        <v>33</v>
      </c>
      <c r="C33" s="9">
        <v>540</v>
      </c>
      <c r="D33" s="9">
        <v>2185.48</v>
      </c>
      <c r="E33" s="9">
        <v>6.31</v>
      </c>
      <c r="F33" s="9">
        <v>69.459999999999994</v>
      </c>
      <c r="G33" s="10">
        <v>-98.831481481481489</v>
      </c>
      <c r="H33" s="10">
        <v>-96.821750828193345</v>
      </c>
    </row>
    <row r="34" spans="1:8" outlineLevel="2" x14ac:dyDescent="0.25">
      <c r="A34" s="5" t="s">
        <v>3</v>
      </c>
      <c r="B34" s="5" t="s">
        <v>34</v>
      </c>
      <c r="C34" s="6"/>
      <c r="D34" s="6"/>
      <c r="E34" s="6">
        <v>2286.998</v>
      </c>
      <c r="F34" s="6">
        <v>5880.16</v>
      </c>
      <c r="G34" s="7">
        <v>0</v>
      </c>
      <c r="H34" s="7">
        <v>0</v>
      </c>
    </row>
    <row r="35" spans="1:8" outlineLevel="2" x14ac:dyDescent="0.25">
      <c r="A35" s="8" t="s">
        <v>3</v>
      </c>
      <c r="B35" s="8" t="s">
        <v>35</v>
      </c>
      <c r="C35" s="9">
        <v>150</v>
      </c>
      <c r="D35" s="9">
        <v>2013.82</v>
      </c>
      <c r="E35" s="9">
        <v>1568</v>
      </c>
      <c r="F35" s="9">
        <v>6161.9</v>
      </c>
      <c r="G35" s="10">
        <v>945.33333333333337</v>
      </c>
      <c r="H35" s="10">
        <v>205.98067354579854</v>
      </c>
    </row>
    <row r="36" spans="1:8" outlineLevel="1" x14ac:dyDescent="0.25">
      <c r="A36" s="19" t="s">
        <v>36</v>
      </c>
      <c r="B36" s="19"/>
      <c r="C36" s="14">
        <f>SUBTOTAL(9,C4:C35)</f>
        <v>557425.88</v>
      </c>
      <c r="D36" s="14">
        <f>SUBTOTAL(9,D4:D35)</f>
        <v>1383789.27</v>
      </c>
      <c r="E36" s="14">
        <f>SUBTOTAL(9,E4:E35)</f>
        <v>610751.26800000016</v>
      </c>
      <c r="F36" s="14">
        <f>SUBTOTAL(9,F4:F35)</f>
        <v>1771763.3299999998</v>
      </c>
      <c r="G36" s="14">
        <f>(E36/C36-1)*100</f>
        <v>9.5663638724488678</v>
      </c>
      <c r="H36" s="14">
        <f>(F36/D36-1)*100</f>
        <v>28.037076772534864</v>
      </c>
    </row>
    <row r="37" spans="1:8" outlineLevel="2" x14ac:dyDescent="0.25">
      <c r="A37" s="5" t="s">
        <v>37</v>
      </c>
      <c r="B37" s="5" t="s">
        <v>38</v>
      </c>
      <c r="C37" s="6">
        <v>6856846.8700000001</v>
      </c>
      <c r="D37" s="6">
        <v>28631236.960000001</v>
      </c>
      <c r="E37" s="6">
        <v>6581488.3099999996</v>
      </c>
      <c r="F37" s="6">
        <v>29566908.420000002</v>
      </c>
      <c r="G37" s="7">
        <v>-4.0158190086575543</v>
      </c>
      <c r="H37" s="7">
        <v>3.2680092072417426</v>
      </c>
    </row>
    <row r="38" spans="1:8" outlineLevel="2" x14ac:dyDescent="0.25">
      <c r="A38" s="8" t="s">
        <v>37</v>
      </c>
      <c r="B38" s="8" t="s">
        <v>39</v>
      </c>
      <c r="C38" s="9">
        <v>290487.32</v>
      </c>
      <c r="D38" s="9">
        <v>1235524.3400000001</v>
      </c>
      <c r="E38" s="9">
        <v>345132.27</v>
      </c>
      <c r="F38" s="9">
        <v>1508860.48</v>
      </c>
      <c r="G38" s="10">
        <v>18.811475144594954</v>
      </c>
      <c r="H38" s="10">
        <v>22.123088242842702</v>
      </c>
    </row>
    <row r="39" spans="1:8" outlineLevel="2" x14ac:dyDescent="0.25">
      <c r="A39" s="5" t="s">
        <v>37</v>
      </c>
      <c r="B39" s="5" t="s">
        <v>40</v>
      </c>
      <c r="C39" s="6">
        <v>261892.91</v>
      </c>
      <c r="D39" s="6">
        <v>1130606.52</v>
      </c>
      <c r="E39" s="6">
        <v>295467.73</v>
      </c>
      <c r="F39" s="6">
        <v>1079887.46</v>
      </c>
      <c r="G39" s="7">
        <v>12.820056869809868</v>
      </c>
      <c r="H39" s="7">
        <v>-4.4860045562093571</v>
      </c>
    </row>
    <row r="40" spans="1:8" outlineLevel="2" x14ac:dyDescent="0.25">
      <c r="A40" s="8" t="s">
        <v>37</v>
      </c>
      <c r="B40" s="8" t="s">
        <v>41</v>
      </c>
      <c r="C40" s="9">
        <v>2990728.24</v>
      </c>
      <c r="D40" s="9">
        <v>5686497.7400000002</v>
      </c>
      <c r="E40" s="9">
        <v>2650760.4900000002</v>
      </c>
      <c r="F40" s="9">
        <v>5333154.2699999996</v>
      </c>
      <c r="G40" s="10">
        <v>-11.367390238037808</v>
      </c>
      <c r="H40" s="10">
        <v>-6.2137274321681284</v>
      </c>
    </row>
    <row r="41" spans="1:8" outlineLevel="2" x14ac:dyDescent="0.25">
      <c r="A41" s="5" t="s">
        <v>37</v>
      </c>
      <c r="B41" s="5" t="s">
        <v>42</v>
      </c>
      <c r="C41" s="6">
        <v>143172.1</v>
      </c>
      <c r="D41" s="6">
        <v>664156.6</v>
      </c>
      <c r="E41" s="6">
        <v>112360.98</v>
      </c>
      <c r="F41" s="6">
        <v>561154.76</v>
      </c>
      <c r="G41" s="7">
        <v>-21.520338110567636</v>
      </c>
      <c r="H41" s="7">
        <v>-15.508667684699658</v>
      </c>
    </row>
    <row r="42" spans="1:8" outlineLevel="2" x14ac:dyDescent="0.25">
      <c r="A42" s="8" t="s">
        <v>37</v>
      </c>
      <c r="B42" s="8" t="s">
        <v>43</v>
      </c>
      <c r="C42" s="9">
        <v>40</v>
      </c>
      <c r="D42" s="9">
        <v>171.41</v>
      </c>
      <c r="E42" s="9">
        <v>588.79999999999995</v>
      </c>
      <c r="F42" s="9">
        <v>3722.62</v>
      </c>
      <c r="G42" s="10">
        <v>1371.9999999999998</v>
      </c>
      <c r="H42" s="10">
        <v>2071.76360772417</v>
      </c>
    </row>
    <row r="43" spans="1:8" outlineLevel="2" x14ac:dyDescent="0.25">
      <c r="A43" s="5" t="s">
        <v>37</v>
      </c>
      <c r="B43" s="5" t="s">
        <v>44</v>
      </c>
      <c r="C43" s="6">
        <v>442238.26</v>
      </c>
      <c r="D43" s="6">
        <v>2004291.1</v>
      </c>
      <c r="E43" s="6">
        <v>450925.44</v>
      </c>
      <c r="F43" s="6">
        <v>2124070.96</v>
      </c>
      <c r="G43" s="7">
        <v>1.964366448077105</v>
      </c>
      <c r="H43" s="7">
        <v>5.9761708266828037</v>
      </c>
    </row>
    <row r="44" spans="1:8" outlineLevel="2" x14ac:dyDescent="0.25">
      <c r="A44" s="8" t="s">
        <v>37</v>
      </c>
      <c r="B44" s="8" t="s">
        <v>45</v>
      </c>
      <c r="C44" s="9">
        <v>8451.6</v>
      </c>
      <c r="D44" s="9">
        <v>40592.080000000002</v>
      </c>
      <c r="E44" s="9">
        <v>21253.599999999999</v>
      </c>
      <c r="F44" s="9">
        <v>98366.02</v>
      </c>
      <c r="G44" s="10">
        <v>151.47427705996495</v>
      </c>
      <c r="H44" s="10">
        <v>142.3281093257601</v>
      </c>
    </row>
    <row r="45" spans="1:8" outlineLevel="2" x14ac:dyDescent="0.25">
      <c r="A45" s="5" t="s">
        <v>37</v>
      </c>
      <c r="B45" s="5" t="s">
        <v>46</v>
      </c>
      <c r="C45" s="6">
        <v>1200</v>
      </c>
      <c r="D45" s="6">
        <v>6745.93</v>
      </c>
      <c r="E45" s="6">
        <v>1000</v>
      </c>
      <c r="F45" s="6">
        <v>6912.79</v>
      </c>
      <c r="G45" s="7">
        <v>-16.666666666666668</v>
      </c>
      <c r="H45" s="7">
        <v>2.4734914237177033</v>
      </c>
    </row>
    <row r="46" spans="1:8" outlineLevel="2" x14ac:dyDescent="0.25">
      <c r="A46" s="8" t="s">
        <v>37</v>
      </c>
      <c r="B46" s="8" t="s">
        <v>47</v>
      </c>
      <c r="C46" s="9">
        <v>681978.97</v>
      </c>
      <c r="D46" s="9">
        <v>2837745.3</v>
      </c>
      <c r="E46" s="9">
        <v>574128.53</v>
      </c>
      <c r="F46" s="9">
        <v>2628728.64</v>
      </c>
      <c r="G46" s="10">
        <v>-15.814335154645597</v>
      </c>
      <c r="H46" s="10">
        <v>-7.3655891527685631</v>
      </c>
    </row>
    <row r="47" spans="1:8" outlineLevel="2" x14ac:dyDescent="0.25">
      <c r="A47" s="5" t="s">
        <v>37</v>
      </c>
      <c r="B47" s="5" t="s">
        <v>48</v>
      </c>
      <c r="C47" s="6">
        <v>560.70000000000005</v>
      </c>
      <c r="D47" s="6">
        <v>3764.06</v>
      </c>
      <c r="E47" s="6">
        <v>114</v>
      </c>
      <c r="F47" s="6">
        <v>773.22</v>
      </c>
      <c r="G47" s="7">
        <v>-79.668271803103266</v>
      </c>
      <c r="H47" s="7">
        <v>-79.457819482154903</v>
      </c>
    </row>
    <row r="48" spans="1:8" outlineLevel="2" x14ac:dyDescent="0.25">
      <c r="A48" s="8" t="s">
        <v>37</v>
      </c>
      <c r="B48" s="8" t="s">
        <v>49</v>
      </c>
      <c r="C48" s="9">
        <v>28246.32</v>
      </c>
      <c r="D48" s="9">
        <v>55328.13</v>
      </c>
      <c r="E48" s="9">
        <v>20519.04</v>
      </c>
      <c r="F48" s="9">
        <v>48068.15</v>
      </c>
      <c r="G48" s="10">
        <v>-27.356767182415265</v>
      </c>
      <c r="H48" s="10">
        <v>-13.121679695301459</v>
      </c>
    </row>
    <row r="49" spans="1:8" outlineLevel="2" x14ac:dyDescent="0.25">
      <c r="A49" s="5" t="s">
        <v>37</v>
      </c>
      <c r="B49" s="5" t="s">
        <v>50</v>
      </c>
      <c r="C49" s="6">
        <v>16230.8</v>
      </c>
      <c r="D49" s="6">
        <v>46851.61</v>
      </c>
      <c r="E49" s="6">
        <v>20217.560000000001</v>
      </c>
      <c r="F49" s="6">
        <v>50373.14</v>
      </c>
      <c r="G49" s="7">
        <v>24.562929738521838</v>
      </c>
      <c r="H49" s="7">
        <v>7.5163478907128249</v>
      </c>
    </row>
    <row r="50" spans="1:8" outlineLevel="2" x14ac:dyDescent="0.25">
      <c r="A50" s="8" t="s">
        <v>37</v>
      </c>
      <c r="B50" s="8" t="s">
        <v>51</v>
      </c>
      <c r="C50" s="9"/>
      <c r="D50" s="9"/>
      <c r="E50" s="9">
        <v>1591.92</v>
      </c>
      <c r="F50" s="9">
        <v>6042.96</v>
      </c>
      <c r="G50" s="10">
        <v>0</v>
      </c>
      <c r="H50" s="10">
        <v>0</v>
      </c>
    </row>
    <row r="51" spans="1:8" outlineLevel="2" x14ac:dyDescent="0.25">
      <c r="A51" s="5" t="s">
        <v>37</v>
      </c>
      <c r="B51" s="5" t="s">
        <v>52</v>
      </c>
      <c r="C51" s="6">
        <v>933.1</v>
      </c>
      <c r="D51" s="6">
        <v>2152.46</v>
      </c>
      <c r="E51" s="6">
        <v>4702.8100000000004</v>
      </c>
      <c r="F51" s="6">
        <v>26085.66</v>
      </c>
      <c r="G51" s="7">
        <v>403.99849962490629</v>
      </c>
      <c r="H51" s="7">
        <v>1111.8998727037902</v>
      </c>
    </row>
    <row r="52" spans="1:8" outlineLevel="2" x14ac:dyDescent="0.25">
      <c r="A52" s="8" t="s">
        <v>37</v>
      </c>
      <c r="B52" s="8" t="s">
        <v>53</v>
      </c>
      <c r="C52" s="9">
        <v>8859290.6300000008</v>
      </c>
      <c r="D52" s="9">
        <v>15190096.460000001</v>
      </c>
      <c r="E52" s="9">
        <v>7644645.4699999997</v>
      </c>
      <c r="F52" s="9">
        <v>15300347.09</v>
      </c>
      <c r="G52" s="10">
        <v>-13.710411033213852</v>
      </c>
      <c r="H52" s="10">
        <v>0.7258059900430609</v>
      </c>
    </row>
    <row r="53" spans="1:8" outlineLevel="2" x14ac:dyDescent="0.25">
      <c r="A53" s="5" t="s">
        <v>37</v>
      </c>
      <c r="B53" s="5" t="s">
        <v>54</v>
      </c>
      <c r="C53" s="6">
        <v>71089.7</v>
      </c>
      <c r="D53" s="6">
        <v>202683.2</v>
      </c>
      <c r="E53" s="6">
        <v>2802.9</v>
      </c>
      <c r="F53" s="6">
        <v>12814.43</v>
      </c>
      <c r="G53" s="7">
        <v>-96.057234733020394</v>
      </c>
      <c r="H53" s="7">
        <v>-93.677606234754535</v>
      </c>
    </row>
    <row r="54" spans="1:8" outlineLevel="2" x14ac:dyDescent="0.25">
      <c r="A54" s="8" t="s">
        <v>37</v>
      </c>
      <c r="B54" s="8" t="s">
        <v>55</v>
      </c>
      <c r="C54" s="9">
        <v>9586.11</v>
      </c>
      <c r="D54" s="9">
        <v>72657.87</v>
      </c>
      <c r="E54" s="9">
        <v>8112.4</v>
      </c>
      <c r="F54" s="9">
        <v>62044.62</v>
      </c>
      <c r="G54" s="10">
        <v>-15.373389205840542</v>
      </c>
      <c r="H54" s="10">
        <v>-14.607158178460219</v>
      </c>
    </row>
    <row r="55" spans="1:8" outlineLevel="2" x14ac:dyDescent="0.25">
      <c r="A55" s="5" t="s">
        <v>37</v>
      </c>
      <c r="B55" s="5" t="s">
        <v>56</v>
      </c>
      <c r="C55" s="6">
        <v>508171.7</v>
      </c>
      <c r="D55" s="6">
        <v>580357.81000000006</v>
      </c>
      <c r="E55" s="6">
        <v>270480</v>
      </c>
      <c r="F55" s="6">
        <v>335363.73</v>
      </c>
      <c r="G55" s="7">
        <v>-46.773895516023423</v>
      </c>
      <c r="H55" s="7">
        <v>-42.214316026866264</v>
      </c>
    </row>
    <row r="56" spans="1:8" outlineLevel="2" x14ac:dyDescent="0.25">
      <c r="A56" s="8" t="s">
        <v>37</v>
      </c>
      <c r="B56" s="8" t="s">
        <v>57</v>
      </c>
      <c r="C56" s="9">
        <v>344749.42</v>
      </c>
      <c r="D56" s="9">
        <v>1224557.74</v>
      </c>
      <c r="E56" s="9">
        <v>213313.93</v>
      </c>
      <c r="F56" s="9">
        <v>858949.3</v>
      </c>
      <c r="G56" s="10">
        <v>-38.124934336365236</v>
      </c>
      <c r="H56" s="10">
        <v>-29.856365939918842</v>
      </c>
    </row>
    <row r="57" spans="1:8" outlineLevel="2" x14ac:dyDescent="0.25">
      <c r="A57" s="5" t="s">
        <v>37</v>
      </c>
      <c r="B57" s="5" t="s">
        <v>58</v>
      </c>
      <c r="C57" s="6">
        <v>107674.9</v>
      </c>
      <c r="D57" s="6">
        <v>196734.15</v>
      </c>
      <c r="E57" s="6">
        <v>41751.699999999997</v>
      </c>
      <c r="F57" s="6">
        <v>79138.39</v>
      </c>
      <c r="G57" s="7">
        <v>-61.22429647020801</v>
      </c>
      <c r="H57" s="7">
        <v>-59.773943669667929</v>
      </c>
    </row>
    <row r="58" spans="1:8" outlineLevel="1" x14ac:dyDescent="0.25">
      <c r="A58" s="19" t="s">
        <v>59</v>
      </c>
      <c r="B58" s="19"/>
      <c r="C58" s="14">
        <f>SUBTOTAL(9,C37:C57)</f>
        <v>21623569.649999999</v>
      </c>
      <c r="D58" s="14">
        <f>SUBTOTAL(9,D37:D57)</f>
        <v>59812751.470000006</v>
      </c>
      <c r="E58" s="14">
        <f>SUBTOTAL(9,E37:E57)</f>
        <v>19261357.879999995</v>
      </c>
      <c r="F58" s="14">
        <f>SUBTOTAL(9,F37:F57)</f>
        <v>59691767.109999992</v>
      </c>
      <c r="G58" s="14">
        <f>(E58/C58-1)*100</f>
        <v>-10.924245202040462</v>
      </c>
      <c r="H58" s="14">
        <f>(F58/D58-1)*100</f>
        <v>-0.20227185178179896</v>
      </c>
    </row>
    <row r="59" spans="1:8" outlineLevel="2" x14ac:dyDescent="0.25">
      <c r="A59" s="8" t="s">
        <v>60</v>
      </c>
      <c r="B59" s="8" t="s">
        <v>61</v>
      </c>
      <c r="C59" s="9">
        <v>380724.02</v>
      </c>
      <c r="D59" s="9">
        <v>819188.37</v>
      </c>
      <c r="E59" s="9">
        <v>444348.4</v>
      </c>
      <c r="F59" s="9">
        <v>786559.54</v>
      </c>
      <c r="G59" s="10">
        <v>16.711417367362323</v>
      </c>
      <c r="H59" s="10">
        <v>-3.9830680213392138</v>
      </c>
    </row>
    <row r="60" spans="1:8" outlineLevel="2" x14ac:dyDescent="0.25">
      <c r="A60" s="5" t="s">
        <v>60</v>
      </c>
      <c r="B60" s="5" t="s">
        <v>62</v>
      </c>
      <c r="C60" s="6">
        <v>102870.92</v>
      </c>
      <c r="D60" s="6">
        <v>445464.98</v>
      </c>
      <c r="E60" s="6">
        <v>202554.96</v>
      </c>
      <c r="F60" s="6">
        <v>932212.78</v>
      </c>
      <c r="G60" s="7">
        <v>96.902059396377524</v>
      </c>
      <c r="H60" s="7">
        <v>109.26735475367785</v>
      </c>
    </row>
    <row r="61" spans="1:8" outlineLevel="2" x14ac:dyDescent="0.25">
      <c r="A61" s="8" t="s">
        <v>60</v>
      </c>
      <c r="B61" s="8" t="s">
        <v>63</v>
      </c>
      <c r="C61" s="9">
        <v>193068.97</v>
      </c>
      <c r="D61" s="9">
        <v>660711.46</v>
      </c>
      <c r="E61" s="9">
        <v>256559.13</v>
      </c>
      <c r="F61" s="9">
        <v>891013.41</v>
      </c>
      <c r="G61" s="10">
        <v>32.884704362384078</v>
      </c>
      <c r="H61" s="10">
        <v>34.856660424809355</v>
      </c>
    </row>
    <row r="62" spans="1:8" outlineLevel="2" x14ac:dyDescent="0.25">
      <c r="A62" s="5" t="s">
        <v>60</v>
      </c>
      <c r="B62" s="5" t="s">
        <v>64</v>
      </c>
      <c r="C62" s="6">
        <v>517072.41</v>
      </c>
      <c r="D62" s="6">
        <v>562192.25</v>
      </c>
      <c r="E62" s="6">
        <v>419405.09</v>
      </c>
      <c r="F62" s="6">
        <v>424567.54</v>
      </c>
      <c r="G62" s="7">
        <v>-18.888518921363442</v>
      </c>
      <c r="H62" s="7">
        <v>-24.480008395704498</v>
      </c>
    </row>
    <row r="63" spans="1:8" outlineLevel="2" x14ac:dyDescent="0.25">
      <c r="A63" s="8" t="s">
        <v>60</v>
      </c>
      <c r="B63" s="8" t="s">
        <v>65</v>
      </c>
      <c r="C63" s="9">
        <v>31559.89</v>
      </c>
      <c r="D63" s="9">
        <v>108778.46</v>
      </c>
      <c r="E63" s="9">
        <v>23488.39</v>
      </c>
      <c r="F63" s="9">
        <v>105354.87</v>
      </c>
      <c r="G63" s="10">
        <v>-25.575184197410067</v>
      </c>
      <c r="H63" s="10">
        <v>-3.1473050822745705</v>
      </c>
    </row>
    <row r="64" spans="1:8" outlineLevel="2" x14ac:dyDescent="0.25">
      <c r="A64" s="5" t="s">
        <v>60</v>
      </c>
      <c r="B64" s="5" t="s">
        <v>66</v>
      </c>
      <c r="C64" s="6">
        <v>118104.77</v>
      </c>
      <c r="D64" s="6">
        <v>259487.07</v>
      </c>
      <c r="E64" s="6">
        <v>74908.05</v>
      </c>
      <c r="F64" s="6">
        <v>174771.75</v>
      </c>
      <c r="G64" s="7">
        <v>-36.574915644812648</v>
      </c>
      <c r="H64" s="7">
        <v>-32.647222075458323</v>
      </c>
    </row>
    <row r="65" spans="1:8" outlineLevel="2" x14ac:dyDescent="0.25">
      <c r="A65" s="8" t="s">
        <v>60</v>
      </c>
      <c r="B65" s="8" t="s">
        <v>67</v>
      </c>
      <c r="C65" s="9">
        <v>967187.96</v>
      </c>
      <c r="D65" s="9">
        <v>2148269.36</v>
      </c>
      <c r="E65" s="9">
        <v>1094788.33</v>
      </c>
      <c r="F65" s="9">
        <v>2341977.13</v>
      </c>
      <c r="G65" s="10">
        <v>13.192923741523842</v>
      </c>
      <c r="H65" s="10">
        <v>9.0169218817141257</v>
      </c>
    </row>
    <row r="66" spans="1:8" outlineLevel="2" x14ac:dyDescent="0.25">
      <c r="A66" s="5" t="s">
        <v>60</v>
      </c>
      <c r="B66" s="5" t="s">
        <v>68</v>
      </c>
      <c r="C66" s="6">
        <v>4607.33</v>
      </c>
      <c r="D66" s="6">
        <v>30356.66</v>
      </c>
      <c r="E66" s="6">
        <v>5208.96</v>
      </c>
      <c r="F66" s="6">
        <v>33686.65</v>
      </c>
      <c r="G66" s="7">
        <v>13.058105236655507</v>
      </c>
      <c r="H66" s="7">
        <v>10.969553303953735</v>
      </c>
    </row>
    <row r="67" spans="1:8" outlineLevel="2" x14ac:dyDescent="0.25">
      <c r="A67" s="8" t="s">
        <v>60</v>
      </c>
      <c r="B67" s="8" t="s">
        <v>69</v>
      </c>
      <c r="C67" s="9">
        <v>193106.74</v>
      </c>
      <c r="D67" s="9">
        <v>483039.9</v>
      </c>
      <c r="E67" s="9">
        <v>155631.04999999999</v>
      </c>
      <c r="F67" s="9">
        <v>350401.22</v>
      </c>
      <c r="G67" s="10">
        <v>-19.406722934683689</v>
      </c>
      <c r="H67" s="10">
        <v>-27.459156065575545</v>
      </c>
    </row>
    <row r="68" spans="1:8" outlineLevel="2" x14ac:dyDescent="0.25">
      <c r="A68" s="5" t="s">
        <v>60</v>
      </c>
      <c r="B68" s="5" t="s">
        <v>70</v>
      </c>
      <c r="C68" s="6">
        <v>222463.5</v>
      </c>
      <c r="D68" s="6">
        <v>366816.43</v>
      </c>
      <c r="E68" s="6">
        <v>183042.01</v>
      </c>
      <c r="F68" s="6">
        <v>354508.25</v>
      </c>
      <c r="G68" s="7">
        <v>-17.720430542538434</v>
      </c>
      <c r="H68" s="7">
        <v>-3.3554058633633157</v>
      </c>
    </row>
    <row r="69" spans="1:8" outlineLevel="2" x14ac:dyDescent="0.25">
      <c r="A69" s="8" t="s">
        <v>60</v>
      </c>
      <c r="B69" s="8" t="s">
        <v>71</v>
      </c>
      <c r="C69" s="9">
        <v>159106.82</v>
      </c>
      <c r="D69" s="9">
        <v>574848.88</v>
      </c>
      <c r="E69" s="9">
        <v>144395.44</v>
      </c>
      <c r="F69" s="9">
        <v>471832.3</v>
      </c>
      <c r="G69" s="10">
        <v>-9.2462284143445288</v>
      </c>
      <c r="H69" s="10">
        <v>-17.920636811539065</v>
      </c>
    </row>
    <row r="70" spans="1:8" outlineLevel="1" x14ac:dyDescent="0.25">
      <c r="A70" s="19" t="s">
        <v>72</v>
      </c>
      <c r="B70" s="19"/>
      <c r="C70" s="14">
        <f>SUBTOTAL(9,C59:C69)</f>
        <v>2889873.3299999996</v>
      </c>
      <c r="D70" s="14">
        <f>SUBTOTAL(9,D59:D69)</f>
        <v>6459153.8199999994</v>
      </c>
      <c r="E70" s="14">
        <f>SUBTOTAL(9,E59:E69)</f>
        <v>3004329.81</v>
      </c>
      <c r="F70" s="14">
        <f>SUBTOTAL(9,F59:F69)</f>
        <v>6866885.4399999995</v>
      </c>
      <c r="G70" s="14">
        <f>(E70/C70-1)*100</f>
        <v>3.9606054290275861</v>
      </c>
      <c r="H70" s="14">
        <f>(F70/D70-1)*100</f>
        <v>6.3124618388481046</v>
      </c>
    </row>
    <row r="71" spans="1:8" outlineLevel="2" x14ac:dyDescent="0.25">
      <c r="A71" s="5" t="s">
        <v>73</v>
      </c>
      <c r="B71" s="5" t="s">
        <v>74</v>
      </c>
      <c r="C71" s="6">
        <v>200</v>
      </c>
      <c r="D71" s="6">
        <v>760</v>
      </c>
      <c r="E71" s="6"/>
      <c r="F71" s="6"/>
      <c r="G71" s="7">
        <v>-100</v>
      </c>
      <c r="H71" s="7">
        <v>-100</v>
      </c>
    </row>
    <row r="72" spans="1:8" outlineLevel="2" x14ac:dyDescent="0.25">
      <c r="A72" s="8" t="s">
        <v>73</v>
      </c>
      <c r="B72" s="8" t="s">
        <v>75</v>
      </c>
      <c r="C72" s="9">
        <v>4914</v>
      </c>
      <c r="D72" s="9">
        <v>14437.8</v>
      </c>
      <c r="E72" s="9"/>
      <c r="F72" s="9"/>
      <c r="G72" s="10">
        <v>-100</v>
      </c>
      <c r="H72" s="10">
        <v>-100</v>
      </c>
    </row>
    <row r="73" spans="1:8" outlineLevel="2" x14ac:dyDescent="0.25">
      <c r="A73" s="5" t="s">
        <v>73</v>
      </c>
      <c r="B73" s="5" t="s">
        <v>76</v>
      </c>
      <c r="C73" s="6"/>
      <c r="D73" s="6"/>
      <c r="E73" s="6">
        <v>350</v>
      </c>
      <c r="F73" s="6">
        <v>1285.9000000000001</v>
      </c>
      <c r="G73" s="7">
        <v>0</v>
      </c>
      <c r="H73" s="7">
        <v>0</v>
      </c>
    </row>
    <row r="74" spans="1:8" outlineLevel="2" x14ac:dyDescent="0.25">
      <c r="A74" s="8" t="s">
        <v>73</v>
      </c>
      <c r="B74" s="8" t="s">
        <v>77</v>
      </c>
      <c r="C74" s="9">
        <v>2503.1999999999998</v>
      </c>
      <c r="D74" s="9">
        <v>13053.97</v>
      </c>
      <c r="E74" s="9">
        <v>3835.2</v>
      </c>
      <c r="F74" s="9">
        <v>16980.3</v>
      </c>
      <c r="G74" s="10">
        <v>53.211888782358585</v>
      </c>
      <c r="H74" s="10">
        <v>30.077669858288324</v>
      </c>
    </row>
    <row r="75" spans="1:8" outlineLevel="2" x14ac:dyDescent="0.25">
      <c r="A75" s="5" t="s">
        <v>73</v>
      </c>
      <c r="B75" s="5" t="s">
        <v>78</v>
      </c>
      <c r="C75" s="6">
        <v>100</v>
      </c>
      <c r="D75" s="6">
        <v>184.13</v>
      </c>
      <c r="E75" s="6"/>
      <c r="F75" s="6"/>
      <c r="G75" s="7">
        <v>-100</v>
      </c>
      <c r="H75" s="7">
        <v>-100</v>
      </c>
    </row>
    <row r="76" spans="1:8" outlineLevel="2" x14ac:dyDescent="0.25">
      <c r="A76" s="8" t="s">
        <v>73</v>
      </c>
      <c r="B76" s="8" t="s">
        <v>79</v>
      </c>
      <c r="C76" s="9"/>
      <c r="D76" s="9"/>
      <c r="E76" s="9">
        <v>200</v>
      </c>
      <c r="F76" s="9">
        <v>686.6</v>
      </c>
      <c r="G76" s="10">
        <v>0</v>
      </c>
      <c r="H76" s="10">
        <v>0</v>
      </c>
    </row>
    <row r="77" spans="1:8" outlineLevel="2" x14ac:dyDescent="0.25">
      <c r="A77" s="5" t="s">
        <v>73</v>
      </c>
      <c r="B77" s="5" t="s">
        <v>80</v>
      </c>
      <c r="C77" s="6">
        <v>150</v>
      </c>
      <c r="D77" s="6">
        <v>237.77</v>
      </c>
      <c r="E77" s="6"/>
      <c r="F77" s="6"/>
      <c r="G77" s="7">
        <v>-100</v>
      </c>
      <c r="H77" s="7">
        <v>-100</v>
      </c>
    </row>
    <row r="78" spans="1:8" outlineLevel="2" x14ac:dyDescent="0.25">
      <c r="A78" s="8" t="s">
        <v>73</v>
      </c>
      <c r="B78" s="8" t="s">
        <v>81</v>
      </c>
      <c r="C78" s="9">
        <v>42840</v>
      </c>
      <c r="D78" s="9">
        <v>55977.599999999999</v>
      </c>
      <c r="E78" s="9">
        <v>42336</v>
      </c>
      <c r="F78" s="9">
        <v>68107.61</v>
      </c>
      <c r="G78" s="10">
        <v>-1.1764705882352942</v>
      </c>
      <c r="H78" s="10">
        <v>21.669399902818274</v>
      </c>
    </row>
    <row r="79" spans="1:8" outlineLevel="2" x14ac:dyDescent="0.25">
      <c r="A79" s="5" t="s">
        <v>73</v>
      </c>
      <c r="B79" s="5" t="s">
        <v>82</v>
      </c>
      <c r="C79" s="6"/>
      <c r="D79" s="6"/>
      <c r="E79" s="6">
        <v>4206.72</v>
      </c>
      <c r="F79" s="6">
        <v>11254.08</v>
      </c>
      <c r="G79" s="7">
        <v>0</v>
      </c>
      <c r="H79" s="7">
        <v>0</v>
      </c>
    </row>
    <row r="80" spans="1:8" outlineLevel="1" x14ac:dyDescent="0.25">
      <c r="A80" s="19" t="s">
        <v>83</v>
      </c>
      <c r="B80" s="19"/>
      <c r="C80" s="14">
        <f>SUBTOTAL(9,C71:C79)</f>
        <v>50707.199999999997</v>
      </c>
      <c r="D80" s="14">
        <f>SUBTOTAL(9,D71:D79)</f>
        <v>84651.26999999999</v>
      </c>
      <c r="E80" s="14">
        <f>SUBTOTAL(9,E71:E79)</f>
        <v>50927.92</v>
      </c>
      <c r="F80" s="14">
        <f>SUBTOTAL(9,F71:F79)</f>
        <v>98314.49</v>
      </c>
      <c r="G80" s="14">
        <f>(E80/C80-1)*100</f>
        <v>0.43528335226554749</v>
      </c>
      <c r="H80" s="14">
        <f>(F80/D80-1)*100</f>
        <v>16.140596591167533</v>
      </c>
    </row>
    <row r="81" spans="1:8" outlineLevel="2" x14ac:dyDescent="0.25">
      <c r="A81" s="8" t="s">
        <v>84</v>
      </c>
      <c r="B81" s="8" t="s">
        <v>85</v>
      </c>
      <c r="C81" s="9">
        <v>15883.35</v>
      </c>
      <c r="D81" s="9">
        <v>28621.64</v>
      </c>
      <c r="E81" s="9">
        <v>10573.49</v>
      </c>
      <c r="F81" s="9">
        <v>23171.59</v>
      </c>
      <c r="G81" s="10">
        <v>-33.430353168569603</v>
      </c>
      <c r="H81" s="10">
        <v>-19.041711096918274</v>
      </c>
    </row>
    <row r="82" spans="1:8" outlineLevel="2" x14ac:dyDescent="0.25">
      <c r="A82" s="5" t="s">
        <v>84</v>
      </c>
      <c r="B82" s="5" t="s">
        <v>86</v>
      </c>
      <c r="C82" s="6">
        <v>395431.2</v>
      </c>
      <c r="D82" s="6">
        <v>536566.98</v>
      </c>
      <c r="E82" s="6">
        <v>142686</v>
      </c>
      <c r="F82" s="6">
        <v>205014.59</v>
      </c>
      <c r="G82" s="7">
        <v>-63.916352579159152</v>
      </c>
      <c r="H82" s="7">
        <v>-61.791426300589727</v>
      </c>
    </row>
    <row r="83" spans="1:8" outlineLevel="2" x14ac:dyDescent="0.25">
      <c r="A83" s="8" t="s">
        <v>84</v>
      </c>
      <c r="B83" s="8" t="s">
        <v>87</v>
      </c>
      <c r="C83" s="9">
        <v>831.93</v>
      </c>
      <c r="D83" s="9">
        <v>5520.67</v>
      </c>
      <c r="E83" s="9">
        <v>522.29999999999995</v>
      </c>
      <c r="F83" s="9">
        <v>2692.36</v>
      </c>
      <c r="G83" s="10">
        <v>-37.218275576070106</v>
      </c>
      <c r="H83" s="10">
        <v>-51.231281710372109</v>
      </c>
    </row>
    <row r="84" spans="1:8" outlineLevel="2" x14ac:dyDescent="0.25">
      <c r="A84" s="5" t="s">
        <v>84</v>
      </c>
      <c r="B84" s="5" t="s">
        <v>88</v>
      </c>
      <c r="C84" s="6">
        <v>1000</v>
      </c>
      <c r="D84" s="6">
        <v>6670.47</v>
      </c>
      <c r="E84" s="6">
        <v>1904</v>
      </c>
      <c r="F84" s="6">
        <v>12872.11</v>
      </c>
      <c r="G84" s="7">
        <v>90.4</v>
      </c>
      <c r="H84" s="7">
        <v>92.971559725176789</v>
      </c>
    </row>
    <row r="85" spans="1:8" outlineLevel="2" x14ac:dyDescent="0.25">
      <c r="A85" s="8" t="s">
        <v>84</v>
      </c>
      <c r="B85" s="8" t="s">
        <v>89</v>
      </c>
      <c r="C85" s="9">
        <v>502546.32</v>
      </c>
      <c r="D85" s="9">
        <v>473251.58</v>
      </c>
      <c r="E85" s="9">
        <v>318314.15999999997</v>
      </c>
      <c r="F85" s="9">
        <v>273524.65999999997</v>
      </c>
      <c r="G85" s="10">
        <v>-36.659737156169015</v>
      </c>
      <c r="H85" s="10">
        <v>-42.203117420125686</v>
      </c>
    </row>
    <row r="86" spans="1:8" outlineLevel="2" x14ac:dyDescent="0.25">
      <c r="A86" s="5" t="s">
        <v>84</v>
      </c>
      <c r="B86" s="5" t="s">
        <v>90</v>
      </c>
      <c r="C86" s="6">
        <v>1923.66</v>
      </c>
      <c r="D86" s="6">
        <v>12495.35</v>
      </c>
      <c r="E86" s="6">
        <v>3343.68</v>
      </c>
      <c r="F86" s="6">
        <v>17685.09</v>
      </c>
      <c r="G86" s="7">
        <v>73.818658182838945</v>
      </c>
      <c r="H86" s="7">
        <v>41.533370413793932</v>
      </c>
    </row>
    <row r="87" spans="1:8" outlineLevel="1" x14ac:dyDescent="0.25">
      <c r="A87" s="19" t="s">
        <v>91</v>
      </c>
      <c r="B87" s="19"/>
      <c r="C87" s="14">
        <f>SUBTOTAL(9,C81:C86)</f>
        <v>917616.46000000008</v>
      </c>
      <c r="D87" s="14">
        <f>SUBTOTAL(9,D81:D86)</f>
        <v>1063126.6900000002</v>
      </c>
      <c r="E87" s="14">
        <f>SUBTOTAL(9,E81:E86)</f>
        <v>477343.62999999995</v>
      </c>
      <c r="F87" s="14">
        <f>SUBTOTAL(9,F81:F86)</f>
        <v>534960.39999999991</v>
      </c>
      <c r="G87" s="14">
        <f>(E87/C87-1)*100</f>
        <v>-47.980049311669944</v>
      </c>
      <c r="H87" s="14">
        <f>(F87/D87-1)*100</f>
        <v>-49.680465646102832</v>
      </c>
    </row>
    <row r="88" spans="1:8" outlineLevel="2" x14ac:dyDescent="0.25">
      <c r="A88" s="8" t="s">
        <v>92</v>
      </c>
      <c r="B88" s="8" t="s">
        <v>93</v>
      </c>
      <c r="C88" s="9">
        <v>720</v>
      </c>
      <c r="D88" s="9">
        <v>3751.7</v>
      </c>
      <c r="E88" s="9">
        <v>1551.6</v>
      </c>
      <c r="F88" s="9">
        <v>9620.7199999999993</v>
      </c>
      <c r="G88" s="10">
        <v>115.49999999999999</v>
      </c>
      <c r="H88" s="10">
        <v>156.43628221872751</v>
      </c>
    </row>
    <row r="89" spans="1:8" outlineLevel="2" x14ac:dyDescent="0.25">
      <c r="A89" s="5" t="s">
        <v>92</v>
      </c>
      <c r="B89" s="5" t="s">
        <v>94</v>
      </c>
      <c r="C89" s="6">
        <v>16406.400000000001</v>
      </c>
      <c r="D89" s="6">
        <v>74075.600000000006</v>
      </c>
      <c r="E89" s="6">
        <v>23099.66</v>
      </c>
      <c r="F89" s="6">
        <v>137211.88</v>
      </c>
      <c r="G89" s="7">
        <v>40.796640335478827</v>
      </c>
      <c r="H89" s="7">
        <v>85.23222221622234</v>
      </c>
    </row>
    <row r="90" spans="1:8" outlineLevel="2" x14ac:dyDescent="0.25">
      <c r="A90" s="8" t="s">
        <v>92</v>
      </c>
      <c r="B90" s="8" t="s">
        <v>95</v>
      </c>
      <c r="C90" s="9">
        <v>646668.78</v>
      </c>
      <c r="D90" s="9">
        <v>2394786.56</v>
      </c>
      <c r="E90" s="9">
        <v>638485.64</v>
      </c>
      <c r="F90" s="9">
        <v>3017683.83</v>
      </c>
      <c r="G90" s="10">
        <v>-1.2654298851415116</v>
      </c>
      <c r="H90" s="10">
        <v>26.01055477779197</v>
      </c>
    </row>
    <row r="91" spans="1:8" outlineLevel="2" x14ac:dyDescent="0.25">
      <c r="A91" s="5" t="s">
        <v>92</v>
      </c>
      <c r="B91" s="5" t="s">
        <v>96</v>
      </c>
      <c r="C91" s="6">
        <v>5320.4</v>
      </c>
      <c r="D91" s="6">
        <v>19936.04</v>
      </c>
      <c r="E91" s="6">
        <v>703.2</v>
      </c>
      <c r="F91" s="6">
        <v>3290.01</v>
      </c>
      <c r="G91" s="7">
        <v>-86.782948650477408</v>
      </c>
      <c r="H91" s="7">
        <v>-83.49717396233153</v>
      </c>
    </row>
    <row r="92" spans="1:8" outlineLevel="2" x14ac:dyDescent="0.25">
      <c r="A92" s="8" t="s">
        <v>92</v>
      </c>
      <c r="B92" s="8" t="s">
        <v>97</v>
      </c>
      <c r="C92" s="9">
        <v>612739.04</v>
      </c>
      <c r="D92" s="9">
        <v>1829184.06</v>
      </c>
      <c r="E92" s="9">
        <v>488127.83</v>
      </c>
      <c r="F92" s="9">
        <v>1525499.45</v>
      </c>
      <c r="G92" s="10">
        <v>-20.336750535758259</v>
      </c>
      <c r="H92" s="10">
        <v>-16.602189831022258</v>
      </c>
    </row>
    <row r="93" spans="1:8" outlineLevel="2" x14ac:dyDescent="0.25">
      <c r="A93" s="5" t="s">
        <v>92</v>
      </c>
      <c r="B93" s="5" t="s">
        <v>98</v>
      </c>
      <c r="C93" s="6">
        <v>300902.43</v>
      </c>
      <c r="D93" s="6">
        <v>626993.98</v>
      </c>
      <c r="E93" s="6">
        <v>201257.25</v>
      </c>
      <c r="F93" s="6">
        <v>511114.16</v>
      </c>
      <c r="G93" s="7">
        <v>-33.115445428606208</v>
      </c>
      <c r="H93" s="7">
        <v>-18.481807432983647</v>
      </c>
    </row>
    <row r="94" spans="1:8" outlineLevel="2" x14ac:dyDescent="0.25">
      <c r="A94" s="8" t="s">
        <v>92</v>
      </c>
      <c r="B94" s="8" t="s">
        <v>99</v>
      </c>
      <c r="C94" s="9">
        <v>86640.4</v>
      </c>
      <c r="D94" s="9">
        <v>309048.81</v>
      </c>
      <c r="E94" s="9">
        <v>135081.60000000001</v>
      </c>
      <c r="F94" s="9">
        <v>486184.36</v>
      </c>
      <c r="G94" s="10">
        <v>55.910637531682696</v>
      </c>
      <c r="H94" s="10">
        <v>57.316366951874045</v>
      </c>
    </row>
    <row r="95" spans="1:8" outlineLevel="2" x14ac:dyDescent="0.25">
      <c r="A95" s="5" t="s">
        <v>92</v>
      </c>
      <c r="B95" s="5" t="s">
        <v>100</v>
      </c>
      <c r="C95" s="6">
        <v>75736.539999999994</v>
      </c>
      <c r="D95" s="6">
        <v>328078.40999999997</v>
      </c>
      <c r="E95" s="6">
        <v>20378.02</v>
      </c>
      <c r="F95" s="6">
        <v>95292.01</v>
      </c>
      <c r="G95" s="7">
        <v>-73.093542430113644</v>
      </c>
      <c r="H95" s="7">
        <v>-70.954501394956154</v>
      </c>
    </row>
    <row r="96" spans="1:8" outlineLevel="2" x14ac:dyDescent="0.25">
      <c r="A96" s="8" t="s">
        <v>92</v>
      </c>
      <c r="B96" s="8" t="s">
        <v>101</v>
      </c>
      <c r="C96" s="9">
        <v>15563</v>
      </c>
      <c r="D96" s="9">
        <v>52839.76</v>
      </c>
      <c r="E96" s="9">
        <v>62088.6</v>
      </c>
      <c r="F96" s="9">
        <v>163850.03</v>
      </c>
      <c r="G96" s="10">
        <v>298.95007389320824</v>
      </c>
      <c r="H96" s="10">
        <v>210.08852046262129</v>
      </c>
    </row>
    <row r="97" spans="1:8" outlineLevel="2" x14ac:dyDescent="0.25">
      <c r="A97" s="5" t="s">
        <v>92</v>
      </c>
      <c r="B97" s="5" t="s">
        <v>102</v>
      </c>
      <c r="C97" s="6">
        <v>160645.35999999999</v>
      </c>
      <c r="D97" s="6">
        <v>848475.07</v>
      </c>
      <c r="E97" s="6">
        <v>197702.58</v>
      </c>
      <c r="F97" s="6">
        <v>1074217.07</v>
      </c>
      <c r="G97" s="7">
        <v>23.06771885599435</v>
      </c>
      <c r="H97" s="7">
        <v>26.605613763053771</v>
      </c>
    </row>
    <row r="98" spans="1:8" outlineLevel="1" x14ac:dyDescent="0.25">
      <c r="A98" s="19" t="s">
        <v>103</v>
      </c>
      <c r="B98" s="19"/>
      <c r="C98" s="14">
        <f>SUBTOTAL(9,C88:C97)</f>
        <v>1921342.35</v>
      </c>
      <c r="D98" s="14">
        <f>SUBTOTAL(9,D88:D97)</f>
        <v>6487169.9899999993</v>
      </c>
      <c r="E98" s="14">
        <f>SUBTOTAL(9,E88:E97)</f>
        <v>1768475.9800000002</v>
      </c>
      <c r="F98" s="14">
        <f>SUBTOTAL(9,F88:F97)</f>
        <v>7023963.5200000005</v>
      </c>
      <c r="G98" s="14">
        <f>(E98/C98-1)*100</f>
        <v>-7.9562275822421702</v>
      </c>
      <c r="H98" s="14">
        <f>(F98/D98-1)*100</f>
        <v>8.2746949876058462</v>
      </c>
    </row>
    <row r="99" spans="1:8" outlineLevel="2" x14ac:dyDescent="0.25">
      <c r="A99" s="8" t="s">
        <v>104</v>
      </c>
      <c r="B99" s="8" t="s">
        <v>105</v>
      </c>
      <c r="C99" s="9">
        <v>2684199.81</v>
      </c>
      <c r="D99" s="9">
        <v>6702017.5599999996</v>
      </c>
      <c r="E99" s="9">
        <v>2194662.56</v>
      </c>
      <c r="F99" s="9">
        <v>5806710.54</v>
      </c>
      <c r="G99" s="10">
        <v>-18.237735066377194</v>
      </c>
      <c r="H99" s="10">
        <v>-13.358768639215556</v>
      </c>
    </row>
    <row r="100" spans="1:8" outlineLevel="2" x14ac:dyDescent="0.25">
      <c r="A100" s="5" t="s">
        <v>104</v>
      </c>
      <c r="B100" s="5" t="s">
        <v>106</v>
      </c>
      <c r="C100" s="6">
        <v>391167.13</v>
      </c>
      <c r="D100" s="6">
        <v>1012149.94</v>
      </c>
      <c r="E100" s="6">
        <v>348354.78</v>
      </c>
      <c r="F100" s="6">
        <v>1073549.8500000001</v>
      </c>
      <c r="G100" s="7">
        <v>-10.944771867718021</v>
      </c>
      <c r="H100" s="7">
        <v>6.0662859892082936</v>
      </c>
    </row>
    <row r="101" spans="1:8" outlineLevel="1" x14ac:dyDescent="0.25">
      <c r="A101" s="19" t="s">
        <v>107</v>
      </c>
      <c r="B101" s="19"/>
      <c r="C101" s="14">
        <f>SUBTOTAL(9,C99:C100)</f>
        <v>3075366.94</v>
      </c>
      <c r="D101" s="14">
        <f>SUBTOTAL(9,D99:D100)</f>
        <v>7714167.5</v>
      </c>
      <c r="E101" s="14">
        <f>SUBTOTAL(9,E99:E100)</f>
        <v>2543017.34</v>
      </c>
      <c r="F101" s="14">
        <f>SUBTOTAL(9,F99:F100)</f>
        <v>6880260.3900000006</v>
      </c>
      <c r="G101" s="14">
        <f>(E101/C101-1)*100</f>
        <v>-17.310116496212324</v>
      </c>
      <c r="H101" s="14">
        <f>(F101/D101-1)*100</f>
        <v>-10.810072635835288</v>
      </c>
    </row>
    <row r="102" spans="1:8" outlineLevel="2" x14ac:dyDescent="0.25">
      <c r="A102" s="8" t="s">
        <v>108</v>
      </c>
      <c r="B102" s="8" t="s">
        <v>109</v>
      </c>
      <c r="C102" s="9">
        <v>270029.57</v>
      </c>
      <c r="D102" s="9">
        <v>1031564.5</v>
      </c>
      <c r="E102" s="9">
        <v>172356.79</v>
      </c>
      <c r="F102" s="9">
        <v>716856.31</v>
      </c>
      <c r="G102" s="10">
        <v>-36.171142293786566</v>
      </c>
      <c r="H102" s="10">
        <v>-30.507853847238824</v>
      </c>
    </row>
    <row r="103" spans="1:8" outlineLevel="2" x14ac:dyDescent="0.25">
      <c r="A103" s="5" t="s">
        <v>108</v>
      </c>
      <c r="B103" s="5" t="s">
        <v>110</v>
      </c>
      <c r="C103" s="6">
        <v>7020</v>
      </c>
      <c r="D103" s="6">
        <v>27595.5</v>
      </c>
      <c r="E103" s="6">
        <v>27035</v>
      </c>
      <c r="F103" s="6">
        <v>74951</v>
      </c>
      <c r="G103" s="7">
        <v>285.1139601139601</v>
      </c>
      <c r="H103" s="7">
        <v>171.60587776992625</v>
      </c>
    </row>
    <row r="104" spans="1:8" outlineLevel="1" x14ac:dyDescent="0.25">
      <c r="A104" s="19" t="s">
        <v>111</v>
      </c>
      <c r="B104" s="19"/>
      <c r="C104" s="14">
        <f>SUBTOTAL(9,C102:C103)</f>
        <v>277049.57</v>
      </c>
      <c r="D104" s="14">
        <f>SUBTOTAL(9,D102:D103)</f>
        <v>1059160</v>
      </c>
      <c r="E104" s="14">
        <f>SUBTOTAL(9,E102:E103)</f>
        <v>199391.79</v>
      </c>
      <c r="F104" s="14">
        <f>SUBTOTAL(9,F102:F103)</f>
        <v>791807.31</v>
      </c>
      <c r="G104" s="14">
        <f>(E104/C104-1)*100</f>
        <v>-28.0302835337373</v>
      </c>
      <c r="H104" s="14">
        <f>(F104/D104-1)*100</f>
        <v>-25.241954945428446</v>
      </c>
    </row>
    <row r="105" spans="1:8" outlineLevel="2" x14ac:dyDescent="0.25">
      <c r="A105" s="8" t="s">
        <v>112</v>
      </c>
      <c r="B105" s="8" t="s">
        <v>113</v>
      </c>
      <c r="C105" s="9">
        <v>24836.6</v>
      </c>
      <c r="D105" s="9">
        <v>35250.75</v>
      </c>
      <c r="E105" s="9">
        <v>9600</v>
      </c>
      <c r="F105" s="9">
        <v>21003.5</v>
      </c>
      <c r="G105" s="10">
        <v>-61.347366386703492</v>
      </c>
      <c r="H105" s="10">
        <v>-40.416870563037669</v>
      </c>
    </row>
    <row r="106" spans="1:8" outlineLevel="2" x14ac:dyDescent="0.25">
      <c r="A106" s="5" t="s">
        <v>112</v>
      </c>
      <c r="B106" s="5" t="s">
        <v>114</v>
      </c>
      <c r="C106" s="6">
        <v>195171.72</v>
      </c>
      <c r="D106" s="6">
        <v>479687</v>
      </c>
      <c r="E106" s="6">
        <v>162368.03</v>
      </c>
      <c r="F106" s="6">
        <v>419124.95</v>
      </c>
      <c r="G106" s="7">
        <v>-16.807604093461901</v>
      </c>
      <c r="H106" s="7">
        <v>-12.625326514998321</v>
      </c>
    </row>
    <row r="107" spans="1:8" outlineLevel="2" x14ac:dyDescent="0.25">
      <c r="A107" s="8" t="s">
        <v>112</v>
      </c>
      <c r="B107" s="8" t="s">
        <v>115</v>
      </c>
      <c r="C107" s="9">
        <v>3504</v>
      </c>
      <c r="D107" s="9">
        <v>11417.6</v>
      </c>
      <c r="E107" s="9"/>
      <c r="F107" s="9"/>
      <c r="G107" s="10">
        <v>-100</v>
      </c>
      <c r="H107" s="10">
        <v>-100</v>
      </c>
    </row>
    <row r="108" spans="1:8" outlineLevel="2" x14ac:dyDescent="0.25">
      <c r="A108" s="5" t="s">
        <v>112</v>
      </c>
      <c r="B108" s="5" t="s">
        <v>116</v>
      </c>
      <c r="C108" s="6">
        <v>10417872.02</v>
      </c>
      <c r="D108" s="6">
        <v>21073989.079999998</v>
      </c>
      <c r="E108" s="6">
        <v>8099655.3600000003</v>
      </c>
      <c r="F108" s="6">
        <v>14332292.82</v>
      </c>
      <c r="G108" s="7">
        <v>-22.252305034555409</v>
      </c>
      <c r="H108" s="7">
        <v>-31.990603366109358</v>
      </c>
    </row>
    <row r="109" spans="1:8" outlineLevel="2" x14ac:dyDescent="0.25">
      <c r="A109" s="8" t="s">
        <v>112</v>
      </c>
      <c r="B109" s="8" t="s">
        <v>117</v>
      </c>
      <c r="C109" s="9">
        <v>45831.6</v>
      </c>
      <c r="D109" s="9">
        <v>166959.96</v>
      </c>
      <c r="E109" s="9">
        <v>48673.4</v>
      </c>
      <c r="F109" s="9">
        <v>173864.75</v>
      </c>
      <c r="G109" s="10">
        <v>6.2005254016879245</v>
      </c>
      <c r="H109" s="10">
        <v>4.1355963429794835</v>
      </c>
    </row>
    <row r="110" spans="1:8" outlineLevel="2" x14ac:dyDescent="0.25">
      <c r="A110" s="5" t="s">
        <v>112</v>
      </c>
      <c r="B110" s="5" t="s">
        <v>118</v>
      </c>
      <c r="C110" s="6">
        <v>92473.94</v>
      </c>
      <c r="D110" s="6">
        <v>206297.76</v>
      </c>
      <c r="E110" s="6">
        <v>50170.76</v>
      </c>
      <c r="F110" s="6">
        <v>143633.9</v>
      </c>
      <c r="G110" s="7">
        <v>-45.746055591445547</v>
      </c>
      <c r="H110" s="7">
        <v>-30.375443727551872</v>
      </c>
    </row>
    <row r="111" spans="1:8" outlineLevel="2" x14ac:dyDescent="0.25">
      <c r="A111" s="8" t="s">
        <v>112</v>
      </c>
      <c r="B111" s="8" t="s">
        <v>119</v>
      </c>
      <c r="C111" s="9">
        <v>6580</v>
      </c>
      <c r="D111" s="9">
        <v>11397.6</v>
      </c>
      <c r="E111" s="9">
        <v>12688</v>
      </c>
      <c r="F111" s="9">
        <v>62711.62</v>
      </c>
      <c r="G111" s="10">
        <v>92.826747720364736</v>
      </c>
      <c r="H111" s="10">
        <v>450.217765143539</v>
      </c>
    </row>
    <row r="112" spans="1:8" outlineLevel="2" x14ac:dyDescent="0.25">
      <c r="A112" s="5" t="s">
        <v>112</v>
      </c>
      <c r="B112" s="5" t="s">
        <v>120</v>
      </c>
      <c r="C112" s="6">
        <v>20413.77</v>
      </c>
      <c r="D112" s="6">
        <v>80234.87</v>
      </c>
      <c r="E112" s="6">
        <v>104740.03</v>
      </c>
      <c r="F112" s="6">
        <v>144460.79999999999</v>
      </c>
      <c r="G112" s="7">
        <v>413.08518710654619</v>
      </c>
      <c r="H112" s="7">
        <v>80.047403329749272</v>
      </c>
    </row>
    <row r="113" spans="1:8" outlineLevel="2" x14ac:dyDescent="0.25">
      <c r="A113" s="8" t="s">
        <v>112</v>
      </c>
      <c r="B113" s="8" t="s">
        <v>121</v>
      </c>
      <c r="C113" s="9">
        <v>502795.16</v>
      </c>
      <c r="D113" s="9">
        <v>1194782.04</v>
      </c>
      <c r="E113" s="9">
        <v>387271.44</v>
      </c>
      <c r="F113" s="9">
        <v>813429.23</v>
      </c>
      <c r="G113" s="10">
        <v>-22.976299135417289</v>
      </c>
      <c r="H113" s="10">
        <v>-31.918190701962683</v>
      </c>
    </row>
    <row r="114" spans="1:8" outlineLevel="2" x14ac:dyDescent="0.25">
      <c r="A114" s="5" t="s">
        <v>112</v>
      </c>
      <c r="B114" s="5" t="s">
        <v>122</v>
      </c>
      <c r="C114" s="6">
        <v>12521</v>
      </c>
      <c r="D114" s="6">
        <v>35470.39</v>
      </c>
      <c r="E114" s="6">
        <v>22737</v>
      </c>
      <c r="F114" s="6">
        <v>50333.46</v>
      </c>
      <c r="G114" s="7">
        <v>81.59092724223305</v>
      </c>
      <c r="H114" s="7">
        <v>41.902753254193144</v>
      </c>
    </row>
    <row r="115" spans="1:8" outlineLevel="2" x14ac:dyDescent="0.25">
      <c r="A115" s="8" t="s">
        <v>112</v>
      </c>
      <c r="B115" s="8" t="s">
        <v>123</v>
      </c>
      <c r="C115" s="9"/>
      <c r="D115" s="9"/>
      <c r="E115" s="9">
        <v>322.2</v>
      </c>
      <c r="F115" s="9">
        <v>2573.15</v>
      </c>
      <c r="G115" s="10">
        <v>0</v>
      </c>
      <c r="H115" s="10">
        <v>0</v>
      </c>
    </row>
    <row r="116" spans="1:8" outlineLevel="2" x14ac:dyDescent="0.25">
      <c r="A116" s="5" t="s">
        <v>112</v>
      </c>
      <c r="B116" s="5" t="s">
        <v>124</v>
      </c>
      <c r="C116" s="6">
        <v>348050.1</v>
      </c>
      <c r="D116" s="6">
        <v>698441.14</v>
      </c>
      <c r="E116" s="6">
        <v>1113240.68</v>
      </c>
      <c r="F116" s="6">
        <v>2151536.41</v>
      </c>
      <c r="G116" s="7">
        <v>219.85069965502095</v>
      </c>
      <c r="H116" s="7">
        <v>208.04835035920135</v>
      </c>
    </row>
    <row r="117" spans="1:8" outlineLevel="2" x14ac:dyDescent="0.25">
      <c r="A117" s="8" t="s">
        <v>112</v>
      </c>
      <c r="B117" s="8" t="s">
        <v>125</v>
      </c>
      <c r="C117" s="9">
        <v>69524.12</v>
      </c>
      <c r="D117" s="9">
        <v>154309.38</v>
      </c>
      <c r="E117" s="9">
        <v>140826.57</v>
      </c>
      <c r="F117" s="9">
        <v>297681.75</v>
      </c>
      <c r="G117" s="10">
        <v>102.55786049503398</v>
      </c>
      <c r="H117" s="10">
        <v>92.912284399043017</v>
      </c>
    </row>
    <row r="118" spans="1:8" outlineLevel="2" x14ac:dyDescent="0.25">
      <c r="A118" s="5" t="s">
        <v>112</v>
      </c>
      <c r="B118" s="5" t="s">
        <v>126</v>
      </c>
      <c r="C118" s="6">
        <v>42081.5</v>
      </c>
      <c r="D118" s="6">
        <v>57455.33</v>
      </c>
      <c r="E118" s="6">
        <v>94338.99</v>
      </c>
      <c r="F118" s="6">
        <v>123469.63</v>
      </c>
      <c r="G118" s="7">
        <v>124.18162375390614</v>
      </c>
      <c r="H118" s="7">
        <v>114.89673803979544</v>
      </c>
    </row>
    <row r="119" spans="1:8" outlineLevel="1" x14ac:dyDescent="0.25">
      <c r="A119" s="19" t="s">
        <v>127</v>
      </c>
      <c r="B119" s="19"/>
      <c r="C119" s="14">
        <f>SUBTOTAL(9,C105:C118)</f>
        <v>11781655.529999997</v>
      </c>
      <c r="D119" s="14">
        <f>SUBTOTAL(9,D105:D118)</f>
        <v>24205692.900000002</v>
      </c>
      <c r="E119" s="14">
        <f>SUBTOTAL(9,E105:E118)</f>
        <v>10246632.459999999</v>
      </c>
      <c r="F119" s="14">
        <f>SUBTOTAL(9,F105:F118)</f>
        <v>18736115.970000003</v>
      </c>
      <c r="G119" s="14">
        <f>(E119/C119-1)*100</f>
        <v>-13.028925061434038</v>
      </c>
      <c r="H119" s="14">
        <f>(F119/D119-1)*100</f>
        <v>-22.596241936127349</v>
      </c>
    </row>
    <row r="120" spans="1:8" outlineLevel="2" x14ac:dyDescent="0.25">
      <c r="A120" s="8" t="s">
        <v>128</v>
      </c>
      <c r="B120" s="8" t="s">
        <v>129</v>
      </c>
      <c r="C120" s="9">
        <v>5740</v>
      </c>
      <c r="D120" s="9">
        <v>44474.27</v>
      </c>
      <c r="E120" s="9">
        <v>1024</v>
      </c>
      <c r="F120" s="9">
        <v>4815.6899999999996</v>
      </c>
      <c r="G120" s="10">
        <v>-82.160278745644604</v>
      </c>
      <c r="H120" s="10">
        <v>-89.171963924309495</v>
      </c>
    </row>
    <row r="121" spans="1:8" outlineLevel="2" x14ac:dyDescent="0.25">
      <c r="A121" s="5" t="s">
        <v>128</v>
      </c>
      <c r="B121" s="5" t="s">
        <v>130</v>
      </c>
      <c r="C121" s="6">
        <v>400</v>
      </c>
      <c r="D121" s="6">
        <v>824.75</v>
      </c>
      <c r="E121" s="6"/>
      <c r="F121" s="6"/>
      <c r="G121" s="7">
        <v>-100</v>
      </c>
      <c r="H121" s="7">
        <v>-100</v>
      </c>
    </row>
    <row r="122" spans="1:8" outlineLevel="1" x14ac:dyDescent="0.25">
      <c r="A122" s="19" t="s">
        <v>131</v>
      </c>
      <c r="B122" s="19"/>
      <c r="C122" s="14">
        <f>SUBTOTAL(9,C120:C121)</f>
        <v>6140</v>
      </c>
      <c r="D122" s="14">
        <f>SUBTOTAL(9,D120:D121)</f>
        <v>45299.02</v>
      </c>
      <c r="E122" s="14">
        <f>SUBTOTAL(9,E120:E121)</f>
        <v>1024</v>
      </c>
      <c r="F122" s="14">
        <f>SUBTOTAL(9,F120:F121)</f>
        <v>4815.6899999999996</v>
      </c>
      <c r="G122" s="14">
        <f>(E122/C122-1)*100</f>
        <v>-83.322475570032566</v>
      </c>
      <c r="H122" s="14">
        <f>(F122/D122-1)*100</f>
        <v>-89.369107764362226</v>
      </c>
    </row>
    <row r="123" spans="1:8" outlineLevel="2" x14ac:dyDescent="0.25">
      <c r="A123" s="8" t="s">
        <v>132</v>
      </c>
      <c r="B123" s="8" t="s">
        <v>133</v>
      </c>
      <c r="C123" s="9">
        <v>3456</v>
      </c>
      <c r="D123" s="9">
        <v>10429.85</v>
      </c>
      <c r="E123" s="9">
        <v>5541.36</v>
      </c>
      <c r="F123" s="9">
        <v>17413.060000000001</v>
      </c>
      <c r="G123" s="10">
        <v>60.340277777777771</v>
      </c>
      <c r="H123" s="10">
        <v>66.954078917721745</v>
      </c>
    </row>
    <row r="124" spans="1:8" outlineLevel="2" x14ac:dyDescent="0.25">
      <c r="A124" s="5" t="s">
        <v>132</v>
      </c>
      <c r="B124" s="5" t="s">
        <v>134</v>
      </c>
      <c r="C124" s="6">
        <v>36666</v>
      </c>
      <c r="D124" s="6">
        <v>48696.01</v>
      </c>
      <c r="E124" s="6"/>
      <c r="F124" s="6"/>
      <c r="G124" s="7">
        <v>-100</v>
      </c>
      <c r="H124" s="7">
        <v>-100</v>
      </c>
    </row>
    <row r="125" spans="1:8" outlineLevel="2" x14ac:dyDescent="0.25">
      <c r="A125" s="8" t="s">
        <v>132</v>
      </c>
      <c r="B125" s="8" t="s">
        <v>135</v>
      </c>
      <c r="C125" s="9">
        <v>85875.44</v>
      </c>
      <c r="D125" s="9">
        <v>143749.76000000001</v>
      </c>
      <c r="E125" s="9">
        <v>142899.12</v>
      </c>
      <c r="F125" s="9">
        <v>235333.62</v>
      </c>
      <c r="G125" s="10">
        <v>66.402780585461912</v>
      </c>
      <c r="H125" s="10">
        <v>63.710617673379055</v>
      </c>
    </row>
    <row r="126" spans="1:8" outlineLevel="2" x14ac:dyDescent="0.25">
      <c r="A126" s="5" t="s">
        <v>132</v>
      </c>
      <c r="B126" s="5" t="s">
        <v>136</v>
      </c>
      <c r="C126" s="6">
        <v>743.1</v>
      </c>
      <c r="D126" s="6">
        <v>1806.93</v>
      </c>
      <c r="E126" s="6">
        <v>1072.49</v>
      </c>
      <c r="F126" s="6">
        <v>8220.4699999999993</v>
      </c>
      <c r="G126" s="7">
        <v>44.326470192437085</v>
      </c>
      <c r="H126" s="7">
        <v>354.94125395006995</v>
      </c>
    </row>
    <row r="127" spans="1:8" outlineLevel="2" x14ac:dyDescent="0.25">
      <c r="A127" s="8" t="s">
        <v>132</v>
      </c>
      <c r="B127" s="8" t="s">
        <v>137</v>
      </c>
      <c r="C127" s="9">
        <v>8238</v>
      </c>
      <c r="D127" s="9">
        <v>40325.410000000003</v>
      </c>
      <c r="E127" s="9">
        <v>6829.92</v>
      </c>
      <c r="F127" s="9">
        <v>43329.599999999999</v>
      </c>
      <c r="G127" s="10">
        <v>-17.092498179169702</v>
      </c>
      <c r="H127" s="10">
        <v>7.4498684576300525</v>
      </c>
    </row>
    <row r="128" spans="1:8" outlineLevel="2" x14ac:dyDescent="0.25">
      <c r="A128" s="5" t="s">
        <v>132</v>
      </c>
      <c r="B128" s="5" t="s">
        <v>138</v>
      </c>
      <c r="C128" s="6">
        <v>278.39999999999998</v>
      </c>
      <c r="D128" s="6">
        <v>993.6</v>
      </c>
      <c r="E128" s="6">
        <v>15672.86</v>
      </c>
      <c r="F128" s="6">
        <v>30264.32</v>
      </c>
      <c r="G128" s="7">
        <v>5529.6192528735637</v>
      </c>
      <c r="H128" s="7">
        <v>2945.9259259259256</v>
      </c>
    </row>
    <row r="129" spans="1:8" outlineLevel="2" x14ac:dyDescent="0.25">
      <c r="A129" s="8" t="s">
        <v>132</v>
      </c>
      <c r="B129" s="8" t="s">
        <v>139</v>
      </c>
      <c r="C129" s="9">
        <v>6591.6</v>
      </c>
      <c r="D129" s="9">
        <v>19730.59</v>
      </c>
      <c r="E129" s="9">
        <v>7126.13</v>
      </c>
      <c r="F129" s="9">
        <v>8636.07</v>
      </c>
      <c r="G129" s="10">
        <v>8.1092602706474857</v>
      </c>
      <c r="H129" s="10">
        <v>-56.230046846039578</v>
      </c>
    </row>
    <row r="130" spans="1:8" outlineLevel="2" x14ac:dyDescent="0.25">
      <c r="A130" s="5" t="s">
        <v>132</v>
      </c>
      <c r="B130" s="5" t="s">
        <v>140</v>
      </c>
      <c r="C130" s="6">
        <v>1062</v>
      </c>
      <c r="D130" s="6">
        <v>4383</v>
      </c>
      <c r="E130" s="6">
        <v>1922.8</v>
      </c>
      <c r="F130" s="6">
        <v>7544</v>
      </c>
      <c r="G130" s="7">
        <v>81.054613935969869</v>
      </c>
      <c r="H130" s="7">
        <v>72.119552817704772</v>
      </c>
    </row>
    <row r="131" spans="1:8" outlineLevel="1" x14ac:dyDescent="0.25">
      <c r="A131" s="19" t="s">
        <v>141</v>
      </c>
      <c r="B131" s="19"/>
      <c r="C131" s="14">
        <f>SUBTOTAL(9,C123:C130)</f>
        <v>142910.54</v>
      </c>
      <c r="D131" s="14">
        <f>SUBTOTAL(9,D123:D130)</f>
        <v>270115.15000000002</v>
      </c>
      <c r="E131" s="14">
        <f>SUBTOTAL(9,E123:E130)</f>
        <v>181064.68</v>
      </c>
      <c r="F131" s="14">
        <f>SUBTOTAL(9,F123:F130)</f>
        <v>350741.14</v>
      </c>
      <c r="G131" s="14">
        <f>(E131/C131-1)*100</f>
        <v>26.697918851891522</v>
      </c>
      <c r="H131" s="14">
        <f>(F131/D131-1)*100</f>
        <v>29.848747839578781</v>
      </c>
    </row>
    <row r="132" spans="1:8" outlineLevel="2" x14ac:dyDescent="0.25">
      <c r="A132" s="11" t="s">
        <v>142</v>
      </c>
      <c r="B132" s="11"/>
      <c r="C132" s="12">
        <v>43243657.450000003</v>
      </c>
      <c r="D132" s="12">
        <v>108585077.08</v>
      </c>
      <c r="E132" s="12">
        <v>38344316.758000001</v>
      </c>
      <c r="F132" s="12">
        <v>102751394.79000001</v>
      </c>
      <c r="G132" s="13">
        <v>-11.329616829161154</v>
      </c>
      <c r="H132" s="13">
        <v>-5.3724530542093083</v>
      </c>
    </row>
  </sheetData>
  <mergeCells count="2">
    <mergeCell ref="A1:H1"/>
    <mergeCell ref="A2:H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F63D-4510-4150-B115-FE73ED888433}">
  <dimension ref="A1:H128"/>
  <sheetViews>
    <sheetView workbookViewId="0">
      <selection sqref="A1:H3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2.7109375" bestFit="1" customWidth="1"/>
    <col min="5" max="5" width="12.5703125" bestFit="1" customWidth="1"/>
    <col min="6" max="6" width="12.71093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2.7109375" bestFit="1" customWidth="1"/>
    <col min="261" max="261" width="12.5703125" bestFit="1" customWidth="1"/>
    <col min="262" max="262" width="12.71093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2.7109375" bestFit="1" customWidth="1"/>
    <col min="517" max="517" width="12.5703125" bestFit="1" customWidth="1"/>
    <col min="518" max="518" width="12.71093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2.7109375" bestFit="1" customWidth="1"/>
    <col min="773" max="773" width="12.5703125" bestFit="1" customWidth="1"/>
    <col min="774" max="774" width="12.71093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2.7109375" bestFit="1" customWidth="1"/>
    <col min="1029" max="1029" width="12.5703125" bestFit="1" customWidth="1"/>
    <col min="1030" max="1030" width="12.71093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2.7109375" bestFit="1" customWidth="1"/>
    <col min="1285" max="1285" width="12.5703125" bestFit="1" customWidth="1"/>
    <col min="1286" max="1286" width="12.71093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2.7109375" bestFit="1" customWidth="1"/>
    <col min="1541" max="1541" width="12.5703125" bestFit="1" customWidth="1"/>
    <col min="1542" max="1542" width="12.71093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2.7109375" bestFit="1" customWidth="1"/>
    <col min="1797" max="1797" width="12.5703125" bestFit="1" customWidth="1"/>
    <col min="1798" max="1798" width="12.71093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2.7109375" bestFit="1" customWidth="1"/>
    <col min="2053" max="2053" width="12.5703125" bestFit="1" customWidth="1"/>
    <col min="2054" max="2054" width="12.71093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2.7109375" bestFit="1" customWidth="1"/>
    <col min="2309" max="2309" width="12.5703125" bestFit="1" customWidth="1"/>
    <col min="2310" max="2310" width="12.71093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2.7109375" bestFit="1" customWidth="1"/>
    <col min="2565" max="2565" width="12.5703125" bestFit="1" customWidth="1"/>
    <col min="2566" max="2566" width="12.71093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2.7109375" bestFit="1" customWidth="1"/>
    <col min="2821" max="2821" width="12.5703125" bestFit="1" customWidth="1"/>
    <col min="2822" max="2822" width="12.71093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2.7109375" bestFit="1" customWidth="1"/>
    <col min="3077" max="3077" width="12.5703125" bestFit="1" customWidth="1"/>
    <col min="3078" max="3078" width="12.71093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2.7109375" bestFit="1" customWidth="1"/>
    <col min="3333" max="3333" width="12.5703125" bestFit="1" customWidth="1"/>
    <col min="3334" max="3334" width="12.71093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2.7109375" bestFit="1" customWidth="1"/>
    <col min="3589" max="3589" width="12.5703125" bestFit="1" customWidth="1"/>
    <col min="3590" max="3590" width="12.71093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2.7109375" bestFit="1" customWidth="1"/>
    <col min="3845" max="3845" width="12.5703125" bestFit="1" customWidth="1"/>
    <col min="3846" max="3846" width="12.71093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2.7109375" bestFit="1" customWidth="1"/>
    <col min="4101" max="4101" width="12.5703125" bestFit="1" customWidth="1"/>
    <col min="4102" max="4102" width="12.71093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2.7109375" bestFit="1" customWidth="1"/>
    <col min="4357" max="4357" width="12.5703125" bestFit="1" customWidth="1"/>
    <col min="4358" max="4358" width="12.71093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2.7109375" bestFit="1" customWidth="1"/>
    <col min="4613" max="4613" width="12.5703125" bestFit="1" customWidth="1"/>
    <col min="4614" max="4614" width="12.71093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2.7109375" bestFit="1" customWidth="1"/>
    <col min="4869" max="4869" width="12.5703125" bestFit="1" customWidth="1"/>
    <col min="4870" max="4870" width="12.71093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2.7109375" bestFit="1" customWidth="1"/>
    <col min="5125" max="5125" width="12.5703125" bestFit="1" customWidth="1"/>
    <col min="5126" max="5126" width="12.71093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2.7109375" bestFit="1" customWidth="1"/>
    <col min="5381" max="5381" width="12.5703125" bestFit="1" customWidth="1"/>
    <col min="5382" max="5382" width="12.71093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2.7109375" bestFit="1" customWidth="1"/>
    <col min="5637" max="5637" width="12.5703125" bestFit="1" customWidth="1"/>
    <col min="5638" max="5638" width="12.71093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2.7109375" bestFit="1" customWidth="1"/>
    <col min="5893" max="5893" width="12.5703125" bestFit="1" customWidth="1"/>
    <col min="5894" max="5894" width="12.71093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2.7109375" bestFit="1" customWidth="1"/>
    <col min="6149" max="6149" width="12.5703125" bestFit="1" customWidth="1"/>
    <col min="6150" max="6150" width="12.71093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2.7109375" bestFit="1" customWidth="1"/>
    <col min="6405" max="6405" width="12.5703125" bestFit="1" customWidth="1"/>
    <col min="6406" max="6406" width="12.71093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2.7109375" bestFit="1" customWidth="1"/>
    <col min="6661" max="6661" width="12.5703125" bestFit="1" customWidth="1"/>
    <col min="6662" max="6662" width="12.71093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2.7109375" bestFit="1" customWidth="1"/>
    <col min="6917" max="6917" width="12.5703125" bestFit="1" customWidth="1"/>
    <col min="6918" max="6918" width="12.71093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2.7109375" bestFit="1" customWidth="1"/>
    <col min="7173" max="7173" width="12.5703125" bestFit="1" customWidth="1"/>
    <col min="7174" max="7174" width="12.71093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2.7109375" bestFit="1" customWidth="1"/>
    <col min="7429" max="7429" width="12.5703125" bestFit="1" customWidth="1"/>
    <col min="7430" max="7430" width="12.71093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2.7109375" bestFit="1" customWidth="1"/>
    <col min="7685" max="7685" width="12.5703125" bestFit="1" customWidth="1"/>
    <col min="7686" max="7686" width="12.71093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2.7109375" bestFit="1" customWidth="1"/>
    <col min="7941" max="7941" width="12.5703125" bestFit="1" customWidth="1"/>
    <col min="7942" max="7942" width="12.71093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2.7109375" bestFit="1" customWidth="1"/>
    <col min="8197" max="8197" width="12.5703125" bestFit="1" customWidth="1"/>
    <col min="8198" max="8198" width="12.71093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2.7109375" bestFit="1" customWidth="1"/>
    <col min="8453" max="8453" width="12.5703125" bestFit="1" customWidth="1"/>
    <col min="8454" max="8454" width="12.71093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2.7109375" bestFit="1" customWidth="1"/>
    <col min="8709" max="8709" width="12.5703125" bestFit="1" customWidth="1"/>
    <col min="8710" max="8710" width="12.71093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2.7109375" bestFit="1" customWidth="1"/>
    <col min="8965" max="8965" width="12.5703125" bestFit="1" customWidth="1"/>
    <col min="8966" max="8966" width="12.71093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2.7109375" bestFit="1" customWidth="1"/>
    <col min="9221" max="9221" width="12.5703125" bestFit="1" customWidth="1"/>
    <col min="9222" max="9222" width="12.71093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2.7109375" bestFit="1" customWidth="1"/>
    <col min="9477" max="9477" width="12.5703125" bestFit="1" customWidth="1"/>
    <col min="9478" max="9478" width="12.71093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2.7109375" bestFit="1" customWidth="1"/>
    <col min="9733" max="9733" width="12.5703125" bestFit="1" customWidth="1"/>
    <col min="9734" max="9734" width="12.71093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2.7109375" bestFit="1" customWidth="1"/>
    <col min="9989" max="9989" width="12.5703125" bestFit="1" customWidth="1"/>
    <col min="9990" max="9990" width="12.71093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2.7109375" bestFit="1" customWidth="1"/>
    <col min="10245" max="10245" width="12.5703125" bestFit="1" customWidth="1"/>
    <col min="10246" max="10246" width="12.71093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2.7109375" bestFit="1" customWidth="1"/>
    <col min="10501" max="10501" width="12.5703125" bestFit="1" customWidth="1"/>
    <col min="10502" max="10502" width="12.71093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2.7109375" bestFit="1" customWidth="1"/>
    <col min="10757" max="10757" width="12.5703125" bestFit="1" customWidth="1"/>
    <col min="10758" max="10758" width="12.71093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2.7109375" bestFit="1" customWidth="1"/>
    <col min="11013" max="11013" width="12.5703125" bestFit="1" customWidth="1"/>
    <col min="11014" max="11014" width="12.71093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2.7109375" bestFit="1" customWidth="1"/>
    <col min="11269" max="11269" width="12.5703125" bestFit="1" customWidth="1"/>
    <col min="11270" max="11270" width="12.71093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2.7109375" bestFit="1" customWidth="1"/>
    <col min="11525" max="11525" width="12.5703125" bestFit="1" customWidth="1"/>
    <col min="11526" max="11526" width="12.71093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2.7109375" bestFit="1" customWidth="1"/>
    <col min="11781" max="11781" width="12.5703125" bestFit="1" customWidth="1"/>
    <col min="11782" max="11782" width="12.71093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2.7109375" bestFit="1" customWidth="1"/>
    <col min="12037" max="12037" width="12.5703125" bestFit="1" customWidth="1"/>
    <col min="12038" max="12038" width="12.71093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2.7109375" bestFit="1" customWidth="1"/>
    <col min="12293" max="12293" width="12.5703125" bestFit="1" customWidth="1"/>
    <col min="12294" max="12294" width="12.71093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2.7109375" bestFit="1" customWidth="1"/>
    <col min="12549" max="12549" width="12.5703125" bestFit="1" customWidth="1"/>
    <col min="12550" max="12550" width="12.71093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2.7109375" bestFit="1" customWidth="1"/>
    <col min="12805" max="12805" width="12.5703125" bestFit="1" customWidth="1"/>
    <col min="12806" max="12806" width="12.71093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2.7109375" bestFit="1" customWidth="1"/>
    <col min="13061" max="13061" width="12.5703125" bestFit="1" customWidth="1"/>
    <col min="13062" max="13062" width="12.71093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2.7109375" bestFit="1" customWidth="1"/>
    <col min="13317" max="13317" width="12.5703125" bestFit="1" customWidth="1"/>
    <col min="13318" max="13318" width="12.71093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2.7109375" bestFit="1" customWidth="1"/>
    <col min="13573" max="13573" width="12.5703125" bestFit="1" customWidth="1"/>
    <col min="13574" max="13574" width="12.71093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2.7109375" bestFit="1" customWidth="1"/>
    <col min="13829" max="13829" width="12.5703125" bestFit="1" customWidth="1"/>
    <col min="13830" max="13830" width="12.71093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2.7109375" bestFit="1" customWidth="1"/>
    <col min="14085" max="14085" width="12.5703125" bestFit="1" customWidth="1"/>
    <col min="14086" max="14086" width="12.71093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2.7109375" bestFit="1" customWidth="1"/>
    <col min="14341" max="14341" width="12.5703125" bestFit="1" customWidth="1"/>
    <col min="14342" max="14342" width="12.71093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2.7109375" bestFit="1" customWidth="1"/>
    <col min="14597" max="14597" width="12.5703125" bestFit="1" customWidth="1"/>
    <col min="14598" max="14598" width="12.71093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2.7109375" bestFit="1" customWidth="1"/>
    <col min="14853" max="14853" width="12.5703125" bestFit="1" customWidth="1"/>
    <col min="14854" max="14854" width="12.71093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2.7109375" bestFit="1" customWidth="1"/>
    <col min="15109" max="15109" width="12.5703125" bestFit="1" customWidth="1"/>
    <col min="15110" max="15110" width="12.71093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2.7109375" bestFit="1" customWidth="1"/>
    <col min="15365" max="15365" width="12.5703125" bestFit="1" customWidth="1"/>
    <col min="15366" max="15366" width="12.71093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2.7109375" bestFit="1" customWidth="1"/>
    <col min="15621" max="15621" width="12.5703125" bestFit="1" customWidth="1"/>
    <col min="15622" max="15622" width="12.71093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2.7109375" bestFit="1" customWidth="1"/>
    <col min="15877" max="15877" width="12.5703125" bestFit="1" customWidth="1"/>
    <col min="15878" max="15878" width="12.71093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2.7109375" bestFit="1" customWidth="1"/>
    <col min="16133" max="16133" width="12.5703125" bestFit="1" customWidth="1"/>
    <col min="16134" max="16134" width="12.7109375" bestFit="1" customWidth="1"/>
    <col min="16135" max="16135" width="10.140625" bestFit="1" customWidth="1"/>
    <col min="16136" max="16136" width="10.85546875" bestFit="1" customWidth="1"/>
  </cols>
  <sheetData>
    <row r="1" spans="1:8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181</v>
      </c>
      <c r="B2" s="2"/>
      <c r="C2" s="2"/>
      <c r="D2" s="2"/>
      <c r="E2" s="2"/>
      <c r="F2" s="2"/>
      <c r="G2" s="2"/>
      <c r="H2" s="2"/>
    </row>
    <row r="3" spans="1:8" ht="51" x14ac:dyDescent="0.25">
      <c r="A3" s="3" t="s">
        <v>1</v>
      </c>
      <c r="B3" s="3" t="s">
        <v>2</v>
      </c>
      <c r="C3" s="4" t="s">
        <v>177</v>
      </c>
      <c r="D3" s="4" t="s">
        <v>178</v>
      </c>
      <c r="E3" s="4" t="s">
        <v>179</v>
      </c>
      <c r="F3" s="4" t="s">
        <v>180</v>
      </c>
      <c r="G3" s="4" t="s">
        <v>175</v>
      </c>
      <c r="H3" s="4" t="s">
        <v>176</v>
      </c>
    </row>
    <row r="4" spans="1:8" outlineLevel="2" x14ac:dyDescent="0.25">
      <c r="A4" s="17" t="s">
        <v>3</v>
      </c>
      <c r="B4" s="17" t="s">
        <v>4</v>
      </c>
      <c r="C4" s="18">
        <v>144</v>
      </c>
      <c r="D4" s="18">
        <v>608.44000000000005</v>
      </c>
      <c r="E4" s="18"/>
      <c r="F4" s="18"/>
      <c r="G4" s="20">
        <v>-100</v>
      </c>
      <c r="H4" s="20">
        <v>-100</v>
      </c>
    </row>
    <row r="5" spans="1:8" outlineLevel="2" x14ac:dyDescent="0.25">
      <c r="A5" s="15" t="s">
        <v>3</v>
      </c>
      <c r="B5" s="15" t="s">
        <v>6</v>
      </c>
      <c r="C5" s="16">
        <v>255</v>
      </c>
      <c r="D5" s="16">
        <v>1310.95</v>
      </c>
      <c r="E5" s="16"/>
      <c r="F5" s="16"/>
      <c r="G5" s="21">
        <v>-100</v>
      </c>
      <c r="H5" s="21">
        <v>-100</v>
      </c>
    </row>
    <row r="6" spans="1:8" outlineLevel="2" x14ac:dyDescent="0.25">
      <c r="A6" s="17" t="s">
        <v>3</v>
      </c>
      <c r="B6" s="17" t="s">
        <v>7</v>
      </c>
      <c r="C6" s="18">
        <v>37440</v>
      </c>
      <c r="D6" s="18">
        <v>28857.07</v>
      </c>
      <c r="E6" s="18"/>
      <c r="F6" s="18"/>
      <c r="G6" s="20">
        <v>-100</v>
      </c>
      <c r="H6" s="20">
        <v>-100</v>
      </c>
    </row>
    <row r="7" spans="1:8" outlineLevel="2" x14ac:dyDescent="0.25">
      <c r="A7" s="15" t="s">
        <v>3</v>
      </c>
      <c r="B7" s="15" t="s">
        <v>8</v>
      </c>
      <c r="C7" s="16">
        <v>13502</v>
      </c>
      <c r="D7" s="16">
        <v>29864.42</v>
      </c>
      <c r="E7" s="16"/>
      <c r="F7" s="16"/>
      <c r="G7" s="21">
        <v>-100</v>
      </c>
      <c r="H7" s="21">
        <v>-100</v>
      </c>
    </row>
    <row r="8" spans="1:8" outlineLevel="2" x14ac:dyDescent="0.25">
      <c r="A8" s="17" t="s">
        <v>3</v>
      </c>
      <c r="B8" s="17" t="s">
        <v>9</v>
      </c>
      <c r="C8" s="18">
        <v>1267</v>
      </c>
      <c r="D8" s="18">
        <v>4432.2299999999996</v>
      </c>
      <c r="E8" s="18">
        <v>400</v>
      </c>
      <c r="F8" s="18">
        <v>2346.34</v>
      </c>
      <c r="G8" s="20">
        <v>-68.429360694554063</v>
      </c>
      <c r="H8" s="20">
        <v>-47.061862764342095</v>
      </c>
    </row>
    <row r="9" spans="1:8" outlineLevel="2" x14ac:dyDescent="0.25">
      <c r="A9" s="15" t="s">
        <v>3</v>
      </c>
      <c r="B9" s="15" t="s">
        <v>10</v>
      </c>
      <c r="C9" s="16">
        <v>625</v>
      </c>
      <c r="D9" s="16">
        <v>1830.22</v>
      </c>
      <c r="E9" s="16">
        <v>380</v>
      </c>
      <c r="F9" s="16">
        <v>1544.11</v>
      </c>
      <c r="G9" s="21">
        <v>-39.200000000000003</v>
      </c>
      <c r="H9" s="21">
        <v>-15.63254690692923</v>
      </c>
    </row>
    <row r="10" spans="1:8" outlineLevel="2" x14ac:dyDescent="0.25">
      <c r="A10" s="17" t="s">
        <v>3</v>
      </c>
      <c r="B10" s="17" t="s">
        <v>11</v>
      </c>
      <c r="C10" s="18">
        <v>10</v>
      </c>
      <c r="D10" s="18">
        <v>65.239999999999995</v>
      </c>
      <c r="E10" s="18"/>
      <c r="F10" s="18"/>
      <c r="G10" s="20">
        <v>-100</v>
      </c>
      <c r="H10" s="20">
        <v>-100</v>
      </c>
    </row>
    <row r="11" spans="1:8" outlineLevel="2" x14ac:dyDescent="0.25">
      <c r="A11" s="15" t="s">
        <v>3</v>
      </c>
      <c r="B11" s="15" t="s">
        <v>12</v>
      </c>
      <c r="C11" s="16">
        <v>724</v>
      </c>
      <c r="D11" s="16">
        <v>6249.94</v>
      </c>
      <c r="E11" s="16">
        <v>1020</v>
      </c>
      <c r="F11" s="16">
        <v>2672.85</v>
      </c>
      <c r="G11" s="21">
        <v>40.883977900552487</v>
      </c>
      <c r="H11" s="21">
        <v>-57.233989446298679</v>
      </c>
    </row>
    <row r="12" spans="1:8" outlineLevel="2" x14ac:dyDescent="0.25">
      <c r="A12" s="17" t="s">
        <v>3</v>
      </c>
      <c r="B12" s="17" t="s">
        <v>13</v>
      </c>
      <c r="C12" s="18"/>
      <c r="D12" s="18"/>
      <c r="E12" s="18">
        <v>143.19999999999999</v>
      </c>
      <c r="F12" s="18">
        <v>706.93</v>
      </c>
      <c r="G12" s="20">
        <v>0</v>
      </c>
      <c r="H12" s="20">
        <v>0</v>
      </c>
    </row>
    <row r="13" spans="1:8" outlineLevel="2" x14ac:dyDescent="0.25">
      <c r="A13" s="15" t="s">
        <v>3</v>
      </c>
      <c r="B13" s="15" t="s">
        <v>14</v>
      </c>
      <c r="C13" s="16">
        <v>20.41</v>
      </c>
      <c r="D13" s="16">
        <v>115.28</v>
      </c>
      <c r="E13" s="16">
        <v>877</v>
      </c>
      <c r="F13" s="16">
        <v>3027.56</v>
      </c>
      <c r="G13" s="21">
        <v>4196.913277804998</v>
      </c>
      <c r="H13" s="21">
        <v>2526.2664816099932</v>
      </c>
    </row>
    <row r="14" spans="1:8" outlineLevel="2" x14ac:dyDescent="0.25">
      <c r="A14" s="17" t="s">
        <v>3</v>
      </c>
      <c r="B14" s="17" t="s">
        <v>15</v>
      </c>
      <c r="C14" s="18">
        <v>610</v>
      </c>
      <c r="D14" s="18">
        <v>3178.1</v>
      </c>
      <c r="E14" s="18">
        <v>500</v>
      </c>
      <c r="F14" s="18">
        <v>3600</v>
      </c>
      <c r="G14" s="20">
        <v>-18.032786885245901</v>
      </c>
      <c r="H14" s="20">
        <v>13.2752273370882</v>
      </c>
    </row>
    <row r="15" spans="1:8" outlineLevel="2" x14ac:dyDescent="0.25">
      <c r="A15" s="15" t="s">
        <v>3</v>
      </c>
      <c r="B15" s="15" t="s">
        <v>17</v>
      </c>
      <c r="C15" s="16">
        <v>3091.45</v>
      </c>
      <c r="D15" s="16">
        <v>16947.8</v>
      </c>
      <c r="E15" s="16"/>
      <c r="F15" s="16"/>
      <c r="G15" s="21">
        <v>-100</v>
      </c>
      <c r="H15" s="21">
        <v>-100</v>
      </c>
    </row>
    <row r="16" spans="1:8" outlineLevel="2" x14ac:dyDescent="0.25">
      <c r="A16" s="17" t="s">
        <v>3</v>
      </c>
      <c r="B16" s="17" t="s">
        <v>18</v>
      </c>
      <c r="C16" s="18"/>
      <c r="D16" s="18"/>
      <c r="E16" s="18">
        <v>100</v>
      </c>
      <c r="F16" s="18">
        <v>540.11</v>
      </c>
      <c r="G16" s="20">
        <v>0</v>
      </c>
      <c r="H16" s="20">
        <v>0</v>
      </c>
    </row>
    <row r="17" spans="1:8" outlineLevel="2" x14ac:dyDescent="0.25">
      <c r="A17" s="15" t="s">
        <v>3</v>
      </c>
      <c r="B17" s="15" t="s">
        <v>19</v>
      </c>
      <c r="C17" s="16">
        <v>50</v>
      </c>
      <c r="D17" s="16">
        <v>202.52</v>
      </c>
      <c r="E17" s="16">
        <v>104.56</v>
      </c>
      <c r="F17" s="16">
        <v>634</v>
      </c>
      <c r="G17" s="21">
        <v>109.12</v>
      </c>
      <c r="H17" s="21">
        <v>213.05550069128975</v>
      </c>
    </row>
    <row r="18" spans="1:8" outlineLevel="2" x14ac:dyDescent="0.25">
      <c r="A18" s="17" t="s">
        <v>3</v>
      </c>
      <c r="B18" s="17" t="s">
        <v>20</v>
      </c>
      <c r="C18" s="18">
        <v>6788.7</v>
      </c>
      <c r="D18" s="18">
        <v>13642.36</v>
      </c>
      <c r="E18" s="18"/>
      <c r="F18" s="18"/>
      <c r="G18" s="20">
        <v>-100</v>
      </c>
      <c r="H18" s="20">
        <v>-100</v>
      </c>
    </row>
    <row r="19" spans="1:8" outlineLevel="2" x14ac:dyDescent="0.25">
      <c r="A19" s="15" t="s">
        <v>3</v>
      </c>
      <c r="B19" s="15" t="s">
        <v>21</v>
      </c>
      <c r="C19" s="16">
        <v>150476.99</v>
      </c>
      <c r="D19" s="16">
        <v>362240.86</v>
      </c>
      <c r="E19" s="16">
        <v>153533.85999999999</v>
      </c>
      <c r="F19" s="16">
        <v>482620.66</v>
      </c>
      <c r="G19" s="21">
        <v>2.0314534468027277</v>
      </c>
      <c r="H19" s="21">
        <v>33.231977198817383</v>
      </c>
    </row>
    <row r="20" spans="1:8" outlineLevel="2" x14ac:dyDescent="0.25">
      <c r="A20" s="17" t="s">
        <v>3</v>
      </c>
      <c r="B20" s="17" t="s">
        <v>143</v>
      </c>
      <c r="C20" s="18">
        <v>195.06</v>
      </c>
      <c r="D20" s="18">
        <v>745.02</v>
      </c>
      <c r="E20" s="18">
        <v>1432.08</v>
      </c>
      <c r="F20" s="18">
        <v>6878.92</v>
      </c>
      <c r="G20" s="20">
        <v>634.17410027683786</v>
      </c>
      <c r="H20" s="20">
        <v>823.32017932404506</v>
      </c>
    </row>
    <row r="21" spans="1:8" outlineLevel="2" x14ac:dyDescent="0.25">
      <c r="A21" s="15" t="s">
        <v>3</v>
      </c>
      <c r="B21" s="15" t="s">
        <v>22</v>
      </c>
      <c r="C21" s="16">
        <v>34574</v>
      </c>
      <c r="D21" s="16">
        <v>79946.649999999994</v>
      </c>
      <c r="E21" s="16">
        <v>125</v>
      </c>
      <c r="F21" s="16">
        <v>198.9</v>
      </c>
      <c r="G21" s="21">
        <v>-99.638456643720716</v>
      </c>
      <c r="H21" s="21">
        <v>-99.751209087560269</v>
      </c>
    </row>
    <row r="22" spans="1:8" outlineLevel="2" x14ac:dyDescent="0.25">
      <c r="A22" s="17" t="s">
        <v>3</v>
      </c>
      <c r="B22" s="17" t="s">
        <v>23</v>
      </c>
      <c r="C22" s="18"/>
      <c r="D22" s="18"/>
      <c r="E22" s="18">
        <v>72</v>
      </c>
      <c r="F22" s="18">
        <v>258.35000000000002</v>
      </c>
      <c r="G22" s="20">
        <v>0</v>
      </c>
      <c r="H22" s="20">
        <v>0</v>
      </c>
    </row>
    <row r="23" spans="1:8" outlineLevel="2" x14ac:dyDescent="0.25">
      <c r="A23" s="15" t="s">
        <v>3</v>
      </c>
      <c r="B23" s="15" t="s">
        <v>25</v>
      </c>
      <c r="C23" s="16"/>
      <c r="D23" s="16"/>
      <c r="E23" s="16">
        <v>300</v>
      </c>
      <c r="F23" s="16">
        <v>2058.48</v>
      </c>
      <c r="G23" s="21">
        <v>0</v>
      </c>
      <c r="H23" s="21">
        <v>0</v>
      </c>
    </row>
    <row r="24" spans="1:8" outlineLevel="2" x14ac:dyDescent="0.25">
      <c r="A24" s="17" t="s">
        <v>3</v>
      </c>
      <c r="B24" s="17" t="s">
        <v>26</v>
      </c>
      <c r="C24" s="18">
        <v>40.119999999999997</v>
      </c>
      <c r="D24" s="18">
        <v>163</v>
      </c>
      <c r="E24" s="18">
        <v>37.35</v>
      </c>
      <c r="F24" s="18">
        <v>142.37</v>
      </c>
      <c r="G24" s="20">
        <v>-6.9042871385842375</v>
      </c>
      <c r="H24" s="20">
        <v>-12.656441717791408</v>
      </c>
    </row>
    <row r="25" spans="1:8" outlineLevel="2" x14ac:dyDescent="0.25">
      <c r="A25" s="15" t="s">
        <v>3</v>
      </c>
      <c r="B25" s="15" t="s">
        <v>28</v>
      </c>
      <c r="C25" s="16">
        <v>1002</v>
      </c>
      <c r="D25" s="16">
        <v>4853.2299999999996</v>
      </c>
      <c r="E25" s="16">
        <v>1348.8</v>
      </c>
      <c r="F25" s="16">
        <v>6495.06</v>
      </c>
      <c r="G25" s="21">
        <v>34.610778443113766</v>
      </c>
      <c r="H25" s="21">
        <v>33.829635108989294</v>
      </c>
    </row>
    <row r="26" spans="1:8" outlineLevel="2" x14ac:dyDescent="0.25">
      <c r="A26" s="17" t="s">
        <v>3</v>
      </c>
      <c r="B26" s="17" t="s">
        <v>29</v>
      </c>
      <c r="C26" s="18">
        <v>10</v>
      </c>
      <c r="D26" s="18">
        <v>166.79</v>
      </c>
      <c r="E26" s="18"/>
      <c r="F26" s="18"/>
      <c r="G26" s="20">
        <v>-100</v>
      </c>
      <c r="H26" s="20">
        <v>-100</v>
      </c>
    </row>
    <row r="27" spans="1:8" outlineLevel="2" x14ac:dyDescent="0.25">
      <c r="A27" s="15" t="s">
        <v>3</v>
      </c>
      <c r="B27" s="15" t="s">
        <v>30</v>
      </c>
      <c r="C27" s="16">
        <v>3300</v>
      </c>
      <c r="D27" s="16">
        <v>10951.18</v>
      </c>
      <c r="E27" s="16">
        <v>10461</v>
      </c>
      <c r="F27" s="16">
        <v>25646.39</v>
      </c>
      <c r="G27" s="21">
        <v>217</v>
      </c>
      <c r="H27" s="21">
        <v>134.18837056828579</v>
      </c>
    </row>
    <row r="28" spans="1:8" outlineLevel="2" x14ac:dyDescent="0.25">
      <c r="A28" s="17" t="s">
        <v>3</v>
      </c>
      <c r="B28" s="17" t="s">
        <v>31</v>
      </c>
      <c r="C28" s="18">
        <v>500</v>
      </c>
      <c r="D28" s="18">
        <v>2917.43</v>
      </c>
      <c r="E28" s="18"/>
      <c r="F28" s="18"/>
      <c r="G28" s="20">
        <v>-100</v>
      </c>
      <c r="H28" s="20">
        <v>-100</v>
      </c>
    </row>
    <row r="29" spans="1:8" outlineLevel="2" x14ac:dyDescent="0.25">
      <c r="A29" s="15" t="s">
        <v>3</v>
      </c>
      <c r="B29" s="15" t="s">
        <v>32</v>
      </c>
      <c r="C29" s="16">
        <v>1340</v>
      </c>
      <c r="D29" s="16">
        <v>6622</v>
      </c>
      <c r="E29" s="16"/>
      <c r="F29" s="16"/>
      <c r="G29" s="21">
        <v>-100</v>
      </c>
      <c r="H29" s="21">
        <v>-100</v>
      </c>
    </row>
    <row r="30" spans="1:8" outlineLevel="2" x14ac:dyDescent="0.25">
      <c r="A30" s="17" t="s">
        <v>3</v>
      </c>
      <c r="B30" s="17" t="s">
        <v>34</v>
      </c>
      <c r="C30" s="18"/>
      <c r="D30" s="18"/>
      <c r="E30" s="18">
        <v>530</v>
      </c>
      <c r="F30" s="18">
        <v>1839.78</v>
      </c>
      <c r="G30" s="20">
        <v>0</v>
      </c>
      <c r="H30" s="20">
        <v>0</v>
      </c>
    </row>
    <row r="31" spans="1:8" outlineLevel="1" x14ac:dyDescent="0.25">
      <c r="A31" s="19" t="s">
        <v>36</v>
      </c>
      <c r="B31" s="19"/>
      <c r="C31" s="14">
        <f>SUBTOTAL(9,C4:C30)</f>
        <v>255965.72999999998</v>
      </c>
      <c r="D31" s="14">
        <f>SUBTOTAL(9,D4:D30)</f>
        <v>575910.7300000001</v>
      </c>
      <c r="E31" s="14">
        <f>SUBTOTAL(9,E4:E30)</f>
        <v>171364.84999999998</v>
      </c>
      <c r="F31" s="14">
        <f>SUBTOTAL(9,F4:F30)</f>
        <v>541210.80999999994</v>
      </c>
      <c r="G31" s="14">
        <f>(E31/C31-1)*100</f>
        <v>-33.051643280528218</v>
      </c>
      <c r="H31" s="14">
        <f>(F31/D31-1)*100</f>
        <v>-6.0252254720102432</v>
      </c>
    </row>
    <row r="32" spans="1:8" outlineLevel="2" x14ac:dyDescent="0.25">
      <c r="A32" s="15" t="s">
        <v>37</v>
      </c>
      <c r="B32" s="15" t="s">
        <v>38</v>
      </c>
      <c r="C32" s="16">
        <v>1937298.19</v>
      </c>
      <c r="D32" s="16">
        <v>6571695.3499999996</v>
      </c>
      <c r="E32" s="16">
        <v>1536788.22</v>
      </c>
      <c r="F32" s="16">
        <v>5915182.7400000002</v>
      </c>
      <c r="G32" s="21">
        <v>-20.673635688473958</v>
      </c>
      <c r="H32" s="21">
        <v>-9.9900037210337125</v>
      </c>
    </row>
    <row r="33" spans="1:8" outlineLevel="2" x14ac:dyDescent="0.25">
      <c r="A33" s="17" t="s">
        <v>37</v>
      </c>
      <c r="B33" s="17" t="s">
        <v>39</v>
      </c>
      <c r="C33" s="18">
        <v>63026.76</v>
      </c>
      <c r="D33" s="18">
        <v>173873.24</v>
      </c>
      <c r="E33" s="18">
        <v>62807.47</v>
      </c>
      <c r="F33" s="18">
        <v>233705.07</v>
      </c>
      <c r="G33" s="20">
        <v>-0.34793157699999311</v>
      </c>
      <c r="H33" s="20">
        <v>34.411177936294294</v>
      </c>
    </row>
    <row r="34" spans="1:8" outlineLevel="2" x14ac:dyDescent="0.25">
      <c r="A34" s="15" t="s">
        <v>37</v>
      </c>
      <c r="B34" s="15" t="s">
        <v>40</v>
      </c>
      <c r="C34" s="16">
        <v>81663.820000000007</v>
      </c>
      <c r="D34" s="16">
        <v>312347.46000000002</v>
      </c>
      <c r="E34" s="16">
        <v>190741.27</v>
      </c>
      <c r="F34" s="16">
        <v>500965.13</v>
      </c>
      <c r="G34" s="21">
        <v>133.56888031933843</v>
      </c>
      <c r="H34" s="21">
        <v>60.38713104950493</v>
      </c>
    </row>
    <row r="35" spans="1:8" outlineLevel="2" x14ac:dyDescent="0.25">
      <c r="A35" s="17" t="s">
        <v>37</v>
      </c>
      <c r="B35" s="17" t="s">
        <v>41</v>
      </c>
      <c r="C35" s="18">
        <v>132747.76999999999</v>
      </c>
      <c r="D35" s="18">
        <v>417448.02</v>
      </c>
      <c r="E35" s="18">
        <v>123729.66</v>
      </c>
      <c r="F35" s="18">
        <v>418428.04</v>
      </c>
      <c r="G35" s="20">
        <v>-6.7934173206826651</v>
      </c>
      <c r="H35" s="20">
        <v>0.23476455823169562</v>
      </c>
    </row>
    <row r="36" spans="1:8" outlineLevel="2" x14ac:dyDescent="0.25">
      <c r="A36" s="15" t="s">
        <v>37</v>
      </c>
      <c r="B36" s="15" t="s">
        <v>42</v>
      </c>
      <c r="C36" s="16">
        <v>46133.34</v>
      </c>
      <c r="D36" s="16">
        <v>133882.1</v>
      </c>
      <c r="E36" s="16">
        <v>40363.839999999997</v>
      </c>
      <c r="F36" s="16">
        <v>143012.56</v>
      </c>
      <c r="G36" s="21">
        <v>-12.506139811251474</v>
      </c>
      <c r="H36" s="21">
        <v>6.8197765048501564</v>
      </c>
    </row>
    <row r="37" spans="1:8" outlineLevel="2" x14ac:dyDescent="0.25">
      <c r="A37" s="17" t="s">
        <v>37</v>
      </c>
      <c r="B37" s="17" t="s">
        <v>43</v>
      </c>
      <c r="C37" s="18"/>
      <c r="D37" s="18"/>
      <c r="E37" s="18">
        <v>384</v>
      </c>
      <c r="F37" s="18">
        <v>2466.3200000000002</v>
      </c>
      <c r="G37" s="20">
        <v>0</v>
      </c>
      <c r="H37" s="20">
        <v>0</v>
      </c>
    </row>
    <row r="38" spans="1:8" outlineLevel="2" x14ac:dyDescent="0.25">
      <c r="A38" s="15" t="s">
        <v>37</v>
      </c>
      <c r="B38" s="15" t="s">
        <v>44</v>
      </c>
      <c r="C38" s="16">
        <v>255724.78</v>
      </c>
      <c r="D38" s="16">
        <v>753402.73</v>
      </c>
      <c r="E38" s="16">
        <v>152120.79999999999</v>
      </c>
      <c r="F38" s="16">
        <v>539163.41</v>
      </c>
      <c r="G38" s="21">
        <v>-40.513860252416684</v>
      </c>
      <c r="H38" s="21">
        <v>-28.43622825736243</v>
      </c>
    </row>
    <row r="39" spans="1:8" outlineLevel="2" x14ac:dyDescent="0.25">
      <c r="A39" s="17" t="s">
        <v>37</v>
      </c>
      <c r="B39" s="17" t="s">
        <v>45</v>
      </c>
      <c r="C39" s="18">
        <v>1468.8</v>
      </c>
      <c r="D39" s="18">
        <v>8513.7900000000009</v>
      </c>
      <c r="E39" s="18">
        <v>4853.3</v>
      </c>
      <c r="F39" s="18">
        <v>26224.6</v>
      </c>
      <c r="G39" s="20">
        <v>230.42619825708061</v>
      </c>
      <c r="H39" s="20">
        <v>208.02498064904108</v>
      </c>
    </row>
    <row r="40" spans="1:8" outlineLevel="2" x14ac:dyDescent="0.25">
      <c r="A40" s="15" t="s">
        <v>37</v>
      </c>
      <c r="B40" s="15" t="s">
        <v>46</v>
      </c>
      <c r="C40" s="16">
        <v>325</v>
      </c>
      <c r="D40" s="16">
        <v>1331.29</v>
      </c>
      <c r="E40" s="16">
        <v>560</v>
      </c>
      <c r="F40" s="16">
        <v>3379.58</v>
      </c>
      <c r="G40" s="21">
        <v>72.307692307692307</v>
      </c>
      <c r="H40" s="21">
        <v>153.85753667495436</v>
      </c>
    </row>
    <row r="41" spans="1:8" outlineLevel="2" x14ac:dyDescent="0.25">
      <c r="A41" s="17" t="s">
        <v>37</v>
      </c>
      <c r="B41" s="17" t="s">
        <v>47</v>
      </c>
      <c r="C41" s="18">
        <v>403313.71</v>
      </c>
      <c r="D41" s="18">
        <v>962621.73</v>
      </c>
      <c r="E41" s="18">
        <v>242766.76</v>
      </c>
      <c r="F41" s="18">
        <v>740001.64</v>
      </c>
      <c r="G41" s="20">
        <v>-39.806965649642805</v>
      </c>
      <c r="H41" s="20">
        <v>-23.126435136676164</v>
      </c>
    </row>
    <row r="42" spans="1:8" outlineLevel="2" x14ac:dyDescent="0.25">
      <c r="A42" s="15" t="s">
        <v>37</v>
      </c>
      <c r="B42" s="15" t="s">
        <v>48</v>
      </c>
      <c r="C42" s="16">
        <v>1200</v>
      </c>
      <c r="D42" s="16">
        <v>5761.68</v>
      </c>
      <c r="E42" s="16">
        <v>2837.7</v>
      </c>
      <c r="F42" s="16">
        <v>15013.94</v>
      </c>
      <c r="G42" s="21">
        <v>136.47499999999997</v>
      </c>
      <c r="H42" s="21">
        <v>160.58267727468376</v>
      </c>
    </row>
    <row r="43" spans="1:8" outlineLevel="2" x14ac:dyDescent="0.25">
      <c r="A43" s="17" t="s">
        <v>37</v>
      </c>
      <c r="B43" s="17" t="s">
        <v>49</v>
      </c>
      <c r="C43" s="18">
        <v>6835.96</v>
      </c>
      <c r="D43" s="18">
        <v>17931.560000000001</v>
      </c>
      <c r="E43" s="18">
        <v>14034.2</v>
      </c>
      <c r="F43" s="18">
        <v>45895.58</v>
      </c>
      <c r="G43" s="20">
        <v>105.29962141381753</v>
      </c>
      <c r="H43" s="20">
        <v>155.94861796742725</v>
      </c>
    </row>
    <row r="44" spans="1:8" outlineLevel="2" x14ac:dyDescent="0.25">
      <c r="A44" s="15" t="s">
        <v>37</v>
      </c>
      <c r="B44" s="15" t="s">
        <v>50</v>
      </c>
      <c r="C44" s="16">
        <v>21174.720000000001</v>
      </c>
      <c r="D44" s="16">
        <v>56584.38</v>
      </c>
      <c r="E44" s="16">
        <v>18876</v>
      </c>
      <c r="F44" s="16">
        <v>51671.199999999997</v>
      </c>
      <c r="G44" s="21">
        <v>-10.855964093031696</v>
      </c>
      <c r="H44" s="21">
        <v>-8.682926277534543</v>
      </c>
    </row>
    <row r="45" spans="1:8" outlineLevel="2" x14ac:dyDescent="0.25">
      <c r="A45" s="17" t="s">
        <v>37</v>
      </c>
      <c r="B45" s="17" t="s">
        <v>51</v>
      </c>
      <c r="C45" s="18"/>
      <c r="D45" s="18"/>
      <c r="E45" s="18">
        <v>1710.72</v>
      </c>
      <c r="F45" s="18">
        <v>4161.8900000000003</v>
      </c>
      <c r="G45" s="20">
        <v>0</v>
      </c>
      <c r="H45" s="20">
        <v>0</v>
      </c>
    </row>
    <row r="46" spans="1:8" outlineLevel="2" x14ac:dyDescent="0.25">
      <c r="A46" s="15" t="s">
        <v>37</v>
      </c>
      <c r="B46" s="15" t="s">
        <v>52</v>
      </c>
      <c r="C46" s="16">
        <v>428370</v>
      </c>
      <c r="D46" s="16">
        <v>944043.52000000002</v>
      </c>
      <c r="E46" s="16">
        <v>634447.22</v>
      </c>
      <c r="F46" s="16">
        <v>1538472.27</v>
      </c>
      <c r="G46" s="21">
        <v>48.107295095361479</v>
      </c>
      <c r="H46" s="21">
        <v>62.966244395173646</v>
      </c>
    </row>
    <row r="47" spans="1:8" outlineLevel="2" x14ac:dyDescent="0.25">
      <c r="A47" s="17" t="s">
        <v>37</v>
      </c>
      <c r="B47" s="17" t="s">
        <v>53</v>
      </c>
      <c r="C47" s="18">
        <v>472332.79</v>
      </c>
      <c r="D47" s="18">
        <v>890837.26</v>
      </c>
      <c r="E47" s="18">
        <v>422193.12</v>
      </c>
      <c r="F47" s="18">
        <v>983536.18</v>
      </c>
      <c r="G47" s="20">
        <v>-10.615326960467849</v>
      </c>
      <c r="H47" s="20">
        <v>10.405819801475303</v>
      </c>
    </row>
    <row r="48" spans="1:8" outlineLevel="2" x14ac:dyDescent="0.25">
      <c r="A48" s="15" t="s">
        <v>37</v>
      </c>
      <c r="B48" s="15" t="s">
        <v>144</v>
      </c>
      <c r="C48" s="16">
        <v>3861.44</v>
      </c>
      <c r="D48" s="16">
        <v>27323.06</v>
      </c>
      <c r="E48" s="16"/>
      <c r="F48" s="16"/>
      <c r="G48" s="21">
        <v>-100</v>
      </c>
      <c r="H48" s="21">
        <v>-100</v>
      </c>
    </row>
    <row r="49" spans="1:8" outlineLevel="2" x14ac:dyDescent="0.25">
      <c r="A49" s="17" t="s">
        <v>37</v>
      </c>
      <c r="B49" s="17" t="s">
        <v>54</v>
      </c>
      <c r="C49" s="18">
        <v>125920.92</v>
      </c>
      <c r="D49" s="18">
        <v>219485.72</v>
      </c>
      <c r="E49" s="18">
        <v>37859.06</v>
      </c>
      <c r="F49" s="18">
        <v>87613.84</v>
      </c>
      <c r="G49" s="20">
        <v>-69.934257151234277</v>
      </c>
      <c r="H49" s="20">
        <v>-60.082214004628639</v>
      </c>
    </row>
    <row r="50" spans="1:8" outlineLevel="2" x14ac:dyDescent="0.25">
      <c r="A50" s="15" t="s">
        <v>37</v>
      </c>
      <c r="B50" s="15" t="s">
        <v>145</v>
      </c>
      <c r="C50" s="16">
        <v>476.9</v>
      </c>
      <c r="D50" s="16">
        <v>1070.6199999999999</v>
      </c>
      <c r="E50" s="16"/>
      <c r="F50" s="16"/>
      <c r="G50" s="21">
        <v>-100</v>
      </c>
      <c r="H50" s="21">
        <v>-100</v>
      </c>
    </row>
    <row r="51" spans="1:8" outlineLevel="2" x14ac:dyDescent="0.25">
      <c r="A51" s="17" t="s">
        <v>37</v>
      </c>
      <c r="B51" s="17" t="s">
        <v>55</v>
      </c>
      <c r="C51" s="18">
        <v>2688.5</v>
      </c>
      <c r="D51" s="18">
        <v>20481.93</v>
      </c>
      <c r="E51" s="18">
        <v>2436.3000000000002</v>
      </c>
      <c r="F51" s="18">
        <v>16517.97</v>
      </c>
      <c r="G51" s="20">
        <v>-9.3806955551422657</v>
      </c>
      <c r="H51" s="20">
        <v>-19.353449601673272</v>
      </c>
    </row>
    <row r="52" spans="1:8" outlineLevel="2" x14ac:dyDescent="0.25">
      <c r="A52" s="15" t="s">
        <v>37</v>
      </c>
      <c r="B52" s="15" t="s">
        <v>56</v>
      </c>
      <c r="C52" s="16">
        <v>12277.7</v>
      </c>
      <c r="D52" s="16">
        <v>11868.43</v>
      </c>
      <c r="E52" s="16">
        <v>1648.8</v>
      </c>
      <c r="F52" s="16">
        <v>5568.92</v>
      </c>
      <c r="G52" s="21">
        <v>-86.570774656491054</v>
      </c>
      <c r="H52" s="21">
        <v>-53.077871293844254</v>
      </c>
    </row>
    <row r="53" spans="1:8" outlineLevel="2" x14ac:dyDescent="0.25">
      <c r="A53" s="17" t="s">
        <v>37</v>
      </c>
      <c r="B53" s="17" t="s">
        <v>57</v>
      </c>
      <c r="C53" s="18">
        <v>111500.76</v>
      </c>
      <c r="D53" s="18">
        <v>324782.13</v>
      </c>
      <c r="E53" s="18">
        <v>75484.36</v>
      </c>
      <c r="F53" s="18">
        <v>263154.46000000002</v>
      </c>
      <c r="G53" s="20">
        <v>-32.301483864325228</v>
      </c>
      <c r="H53" s="20">
        <v>-18.975080309991188</v>
      </c>
    </row>
    <row r="54" spans="1:8" outlineLevel="2" x14ac:dyDescent="0.25">
      <c r="A54" s="15" t="s">
        <v>37</v>
      </c>
      <c r="B54" s="15" t="s">
        <v>58</v>
      </c>
      <c r="C54" s="16">
        <v>51995.54</v>
      </c>
      <c r="D54" s="16">
        <v>95958.24</v>
      </c>
      <c r="E54" s="16">
        <v>76752</v>
      </c>
      <c r="F54" s="16">
        <v>135693.07</v>
      </c>
      <c r="G54" s="21">
        <v>47.612660624353552</v>
      </c>
      <c r="H54" s="21">
        <v>41.408460597026369</v>
      </c>
    </row>
    <row r="55" spans="1:8" outlineLevel="1" x14ac:dyDescent="0.25">
      <c r="A55" s="19" t="s">
        <v>59</v>
      </c>
      <c r="B55" s="19"/>
      <c r="C55" s="14">
        <f>SUBTOTAL(9,C32:C54)</f>
        <v>4160337.3999999994</v>
      </c>
      <c r="D55" s="14">
        <f>SUBTOTAL(9,D32:D54)</f>
        <v>11951244.240000002</v>
      </c>
      <c r="E55" s="14">
        <f>SUBTOTAL(9,E32:E54)</f>
        <v>3643394.8</v>
      </c>
      <c r="F55" s="14">
        <f>SUBTOTAL(9,F32:F54)</f>
        <v>11669828.41</v>
      </c>
      <c r="G55" s="14">
        <f>(E55/C55-1)*100</f>
        <v>-12.425497028197752</v>
      </c>
      <c r="H55" s="14">
        <f>(F55/D55-1)*100</f>
        <v>-2.3546990116570687</v>
      </c>
    </row>
    <row r="56" spans="1:8" outlineLevel="2" x14ac:dyDescent="0.25">
      <c r="A56" s="17" t="s">
        <v>60</v>
      </c>
      <c r="B56" s="17" t="s">
        <v>61</v>
      </c>
      <c r="C56" s="18">
        <v>255145.09</v>
      </c>
      <c r="D56" s="18">
        <v>609155.23</v>
      </c>
      <c r="E56" s="18">
        <v>263650.89</v>
      </c>
      <c r="F56" s="18">
        <v>547575.18999999994</v>
      </c>
      <c r="G56" s="20">
        <v>3.3337110269298216</v>
      </c>
      <c r="H56" s="20">
        <v>-10.109088286084328</v>
      </c>
    </row>
    <row r="57" spans="1:8" outlineLevel="2" x14ac:dyDescent="0.25">
      <c r="A57" s="15" t="s">
        <v>60</v>
      </c>
      <c r="B57" s="15" t="s">
        <v>62</v>
      </c>
      <c r="C57" s="16">
        <v>71470.38</v>
      </c>
      <c r="D57" s="16">
        <v>260835.71</v>
      </c>
      <c r="E57" s="16">
        <v>91365.9</v>
      </c>
      <c r="F57" s="16">
        <v>351522.99</v>
      </c>
      <c r="G57" s="21">
        <v>27.837434193018129</v>
      </c>
      <c r="H57" s="21">
        <v>34.767969462463554</v>
      </c>
    </row>
    <row r="58" spans="1:8" outlineLevel="2" x14ac:dyDescent="0.25">
      <c r="A58" s="17" t="s">
        <v>60</v>
      </c>
      <c r="B58" s="17" t="s">
        <v>63</v>
      </c>
      <c r="C58" s="18">
        <v>82391.27</v>
      </c>
      <c r="D58" s="18">
        <v>243966.66</v>
      </c>
      <c r="E58" s="18">
        <v>86691.15</v>
      </c>
      <c r="F58" s="18">
        <v>299132.26</v>
      </c>
      <c r="G58" s="20">
        <v>5.218853890709525</v>
      </c>
      <c r="H58" s="20">
        <v>22.611942139962899</v>
      </c>
    </row>
    <row r="59" spans="1:8" outlineLevel="2" x14ac:dyDescent="0.25">
      <c r="A59" s="15" t="s">
        <v>60</v>
      </c>
      <c r="B59" s="15" t="s">
        <v>64</v>
      </c>
      <c r="C59" s="16">
        <v>70233.75</v>
      </c>
      <c r="D59" s="16">
        <v>119274.62</v>
      </c>
      <c r="E59" s="16">
        <v>62366.66</v>
      </c>
      <c r="F59" s="16">
        <v>135061.04</v>
      </c>
      <c r="G59" s="21">
        <v>-11.201295673376398</v>
      </c>
      <c r="H59" s="21">
        <v>13.235355518215036</v>
      </c>
    </row>
    <row r="60" spans="1:8" outlineLevel="2" x14ac:dyDescent="0.25">
      <c r="A60" s="17" t="s">
        <v>60</v>
      </c>
      <c r="B60" s="17" t="s">
        <v>65</v>
      </c>
      <c r="C60" s="18">
        <v>30778.080000000002</v>
      </c>
      <c r="D60" s="18">
        <v>111233.09</v>
      </c>
      <c r="E60" s="18">
        <v>26455.97</v>
      </c>
      <c r="F60" s="18">
        <v>117247.65</v>
      </c>
      <c r="G60" s="20">
        <v>-14.042818785317344</v>
      </c>
      <c r="H60" s="20">
        <v>5.4071679569451838</v>
      </c>
    </row>
    <row r="61" spans="1:8" outlineLevel="2" x14ac:dyDescent="0.25">
      <c r="A61" s="15" t="s">
        <v>60</v>
      </c>
      <c r="B61" s="15" t="s">
        <v>66</v>
      </c>
      <c r="C61" s="16">
        <v>32269.08</v>
      </c>
      <c r="D61" s="16">
        <v>87599.09</v>
      </c>
      <c r="E61" s="16">
        <v>18317.64</v>
      </c>
      <c r="F61" s="16">
        <v>57294.92</v>
      </c>
      <c r="G61" s="21">
        <v>-43.234700214570736</v>
      </c>
      <c r="H61" s="21">
        <v>-34.59416073842776</v>
      </c>
    </row>
    <row r="62" spans="1:8" outlineLevel="2" x14ac:dyDescent="0.25">
      <c r="A62" s="17" t="s">
        <v>60</v>
      </c>
      <c r="B62" s="17" t="s">
        <v>67</v>
      </c>
      <c r="C62" s="18">
        <v>1028326.09</v>
      </c>
      <c r="D62" s="18">
        <v>2154204.0099999998</v>
      </c>
      <c r="E62" s="18">
        <v>984629.92</v>
      </c>
      <c r="F62" s="18">
        <v>2147300.04</v>
      </c>
      <c r="G62" s="20">
        <v>-4.2492522970023963</v>
      </c>
      <c r="H62" s="20">
        <v>-0.32048821596983934</v>
      </c>
    </row>
    <row r="63" spans="1:8" outlineLevel="2" x14ac:dyDescent="0.25">
      <c r="A63" s="15" t="s">
        <v>60</v>
      </c>
      <c r="B63" s="15" t="s">
        <v>68</v>
      </c>
      <c r="C63" s="16">
        <v>2296.6999999999998</v>
      </c>
      <c r="D63" s="16">
        <v>6036.62</v>
      </c>
      <c r="E63" s="16">
        <v>6117.38</v>
      </c>
      <c r="F63" s="16">
        <v>23499.82</v>
      </c>
      <c r="G63" s="21">
        <v>166.35520529455306</v>
      </c>
      <c r="H63" s="21">
        <v>289.28771398564095</v>
      </c>
    </row>
    <row r="64" spans="1:8" outlineLevel="2" x14ac:dyDescent="0.25">
      <c r="A64" s="17" t="s">
        <v>60</v>
      </c>
      <c r="B64" s="17" t="s">
        <v>69</v>
      </c>
      <c r="C64" s="18">
        <v>130613.14</v>
      </c>
      <c r="D64" s="18">
        <v>328752.95</v>
      </c>
      <c r="E64" s="18">
        <v>106140.8</v>
      </c>
      <c r="F64" s="18">
        <v>235716.81</v>
      </c>
      <c r="G64" s="20">
        <v>-18.736506908876088</v>
      </c>
      <c r="H64" s="20">
        <v>-28.299712595734889</v>
      </c>
    </row>
    <row r="65" spans="1:8" outlineLevel="2" x14ac:dyDescent="0.25">
      <c r="A65" s="15" t="s">
        <v>60</v>
      </c>
      <c r="B65" s="15" t="s">
        <v>70</v>
      </c>
      <c r="C65" s="16">
        <v>125422.32</v>
      </c>
      <c r="D65" s="16">
        <v>206988.47</v>
      </c>
      <c r="E65" s="16">
        <v>133464.49</v>
      </c>
      <c r="F65" s="16">
        <v>229811.41</v>
      </c>
      <c r="G65" s="21">
        <v>6.4120724285756978</v>
      </c>
      <c r="H65" s="21">
        <v>11.026189043283425</v>
      </c>
    </row>
    <row r="66" spans="1:8" outlineLevel="2" x14ac:dyDescent="0.25">
      <c r="A66" s="17" t="s">
        <v>60</v>
      </c>
      <c r="B66" s="17" t="s">
        <v>71</v>
      </c>
      <c r="C66" s="18">
        <v>145160.32000000001</v>
      </c>
      <c r="D66" s="18">
        <v>442567.85</v>
      </c>
      <c r="E66" s="18">
        <v>136382.96</v>
      </c>
      <c r="F66" s="18">
        <v>452185.14</v>
      </c>
      <c r="G66" s="20">
        <v>-6.046666196382052</v>
      </c>
      <c r="H66" s="20">
        <v>2.1730656666542854</v>
      </c>
    </row>
    <row r="67" spans="1:8" outlineLevel="1" x14ac:dyDescent="0.25">
      <c r="A67" s="19" t="s">
        <v>72</v>
      </c>
      <c r="B67" s="19"/>
      <c r="C67" s="14">
        <f>SUBTOTAL(9,C56:C66)</f>
        <v>1974106.22</v>
      </c>
      <c r="D67" s="14">
        <f>SUBTOTAL(9,D56:D66)</f>
        <v>4570614.3</v>
      </c>
      <c r="E67" s="14">
        <f>SUBTOTAL(9,E56:E66)</f>
        <v>1915583.76</v>
      </c>
      <c r="F67" s="14">
        <f>SUBTOTAL(9,F56:F66)</f>
        <v>4596347.2699999996</v>
      </c>
      <c r="G67" s="14">
        <f>(E67/C67-1)*100</f>
        <v>-2.9645041085985757</v>
      </c>
      <c r="H67" s="14">
        <f>(F67/D67-1)*100</f>
        <v>0.56300900296923917</v>
      </c>
    </row>
    <row r="68" spans="1:8" outlineLevel="2" x14ac:dyDescent="0.25">
      <c r="A68" s="15" t="s">
        <v>73</v>
      </c>
      <c r="B68" s="15" t="s">
        <v>74</v>
      </c>
      <c r="C68" s="16">
        <v>100</v>
      </c>
      <c r="D68" s="16">
        <v>365</v>
      </c>
      <c r="E68" s="16"/>
      <c r="F68" s="16"/>
      <c r="G68" s="21">
        <v>-100</v>
      </c>
      <c r="H68" s="21">
        <v>-100</v>
      </c>
    </row>
    <row r="69" spans="1:8" outlineLevel="2" x14ac:dyDescent="0.25">
      <c r="A69" s="17" t="s">
        <v>73</v>
      </c>
      <c r="B69" s="17" t="s">
        <v>75</v>
      </c>
      <c r="C69" s="18">
        <v>3876</v>
      </c>
      <c r="D69" s="18">
        <v>13845</v>
      </c>
      <c r="E69" s="18">
        <v>343</v>
      </c>
      <c r="F69" s="18">
        <v>2464.8000000000002</v>
      </c>
      <c r="G69" s="20">
        <v>-91.150670794633641</v>
      </c>
      <c r="H69" s="20">
        <v>-82.197183098591552</v>
      </c>
    </row>
    <row r="70" spans="1:8" outlineLevel="2" x14ac:dyDescent="0.25">
      <c r="A70" s="15" t="s">
        <v>73</v>
      </c>
      <c r="B70" s="15" t="s">
        <v>77</v>
      </c>
      <c r="C70" s="16">
        <v>17707.2</v>
      </c>
      <c r="D70" s="16">
        <v>47823.81</v>
      </c>
      <c r="E70" s="16">
        <v>16888.8</v>
      </c>
      <c r="F70" s="16">
        <v>39988.01</v>
      </c>
      <c r="G70" s="21">
        <v>-4.6218487394958068</v>
      </c>
      <c r="H70" s="21">
        <v>-16.384725516432077</v>
      </c>
    </row>
    <row r="71" spans="1:8" outlineLevel="2" x14ac:dyDescent="0.25">
      <c r="A71" s="17" t="s">
        <v>73</v>
      </c>
      <c r="B71" s="17" t="s">
        <v>78</v>
      </c>
      <c r="C71" s="18">
        <v>10.23</v>
      </c>
      <c r="D71" s="18">
        <v>17.079999999999998</v>
      </c>
      <c r="E71" s="18"/>
      <c r="F71" s="18"/>
      <c r="G71" s="20">
        <v>-100</v>
      </c>
      <c r="H71" s="20">
        <v>-100</v>
      </c>
    </row>
    <row r="72" spans="1:8" outlineLevel="2" x14ac:dyDescent="0.25">
      <c r="A72" s="15" t="s">
        <v>73</v>
      </c>
      <c r="B72" s="15" t="s">
        <v>146</v>
      </c>
      <c r="C72" s="16"/>
      <c r="D72" s="16"/>
      <c r="E72" s="16">
        <v>5</v>
      </c>
      <c r="F72" s="16">
        <v>33.299999999999997</v>
      </c>
      <c r="G72" s="21">
        <v>0</v>
      </c>
      <c r="H72" s="21">
        <v>0</v>
      </c>
    </row>
    <row r="73" spans="1:8" outlineLevel="2" x14ac:dyDescent="0.25">
      <c r="A73" s="17" t="s">
        <v>73</v>
      </c>
      <c r="B73" s="17" t="s">
        <v>79</v>
      </c>
      <c r="C73" s="18"/>
      <c r="D73" s="18"/>
      <c r="E73" s="18">
        <v>200</v>
      </c>
      <c r="F73" s="18">
        <v>739.4</v>
      </c>
      <c r="G73" s="20">
        <v>0</v>
      </c>
      <c r="H73" s="20">
        <v>0</v>
      </c>
    </row>
    <row r="74" spans="1:8" outlineLevel="2" x14ac:dyDescent="0.25">
      <c r="A74" s="15" t="s">
        <v>73</v>
      </c>
      <c r="B74" s="15" t="s">
        <v>81</v>
      </c>
      <c r="C74" s="16">
        <v>21.6</v>
      </c>
      <c r="D74" s="16">
        <v>88.4</v>
      </c>
      <c r="E74" s="16"/>
      <c r="F74" s="16"/>
      <c r="G74" s="21">
        <v>-100</v>
      </c>
      <c r="H74" s="21">
        <v>-100</v>
      </c>
    </row>
    <row r="75" spans="1:8" outlineLevel="2" x14ac:dyDescent="0.25">
      <c r="A75" s="17" t="s">
        <v>73</v>
      </c>
      <c r="B75" s="17" t="s">
        <v>82</v>
      </c>
      <c r="C75" s="18"/>
      <c r="D75" s="18"/>
      <c r="E75" s="18">
        <v>5300.46</v>
      </c>
      <c r="F75" s="18">
        <v>17226.72</v>
      </c>
      <c r="G75" s="20">
        <v>0</v>
      </c>
      <c r="H75" s="20">
        <v>0</v>
      </c>
    </row>
    <row r="76" spans="1:8" outlineLevel="1" x14ac:dyDescent="0.25">
      <c r="A76" s="19" t="s">
        <v>83</v>
      </c>
      <c r="B76" s="19"/>
      <c r="C76" s="14">
        <f>SUBTOTAL(9,C68:C75)</f>
        <v>21715.03</v>
      </c>
      <c r="D76" s="14">
        <f>SUBTOTAL(9,D68:D75)</f>
        <v>62139.29</v>
      </c>
      <c r="E76" s="14">
        <f>SUBTOTAL(9,E68:E75)</f>
        <v>22737.26</v>
      </c>
      <c r="F76" s="14">
        <f>SUBTOTAL(9,F68:F75)</f>
        <v>60452.23000000001</v>
      </c>
      <c r="G76" s="14">
        <f>(E76/C76-1)*100</f>
        <v>4.7074768029332636</v>
      </c>
      <c r="H76" s="14">
        <f>(F76/D76-1)*100</f>
        <v>-2.7149650406369186</v>
      </c>
    </row>
    <row r="77" spans="1:8" outlineLevel="2" x14ac:dyDescent="0.25">
      <c r="A77" s="15" t="s">
        <v>84</v>
      </c>
      <c r="B77" s="15" t="s">
        <v>85</v>
      </c>
      <c r="C77" s="16">
        <v>3858.36</v>
      </c>
      <c r="D77" s="16">
        <v>12176.58</v>
      </c>
      <c r="E77" s="16">
        <v>607.9</v>
      </c>
      <c r="F77" s="16">
        <v>3228.56</v>
      </c>
      <c r="G77" s="21">
        <v>-84.244601333208919</v>
      </c>
      <c r="H77" s="21">
        <v>-73.485494284930581</v>
      </c>
    </row>
    <row r="78" spans="1:8" outlineLevel="2" x14ac:dyDescent="0.25">
      <c r="A78" s="17" t="s">
        <v>84</v>
      </c>
      <c r="B78" s="17" t="s">
        <v>86</v>
      </c>
      <c r="C78" s="18">
        <v>18288</v>
      </c>
      <c r="D78" s="18">
        <v>23994.09</v>
      </c>
      <c r="E78" s="18"/>
      <c r="F78" s="18"/>
      <c r="G78" s="20">
        <v>-100</v>
      </c>
      <c r="H78" s="20">
        <v>-100</v>
      </c>
    </row>
    <row r="79" spans="1:8" outlineLevel="2" x14ac:dyDescent="0.25">
      <c r="A79" s="15" t="s">
        <v>84</v>
      </c>
      <c r="B79" s="15" t="s">
        <v>87</v>
      </c>
      <c r="C79" s="16">
        <v>459.01</v>
      </c>
      <c r="D79" s="16">
        <v>2532.27</v>
      </c>
      <c r="E79" s="16">
        <v>1171.7</v>
      </c>
      <c r="F79" s="16">
        <v>7631.09</v>
      </c>
      <c r="G79" s="21">
        <v>155.26676978715062</v>
      </c>
      <c r="H79" s="21">
        <v>201.35372610345658</v>
      </c>
    </row>
    <row r="80" spans="1:8" outlineLevel="2" x14ac:dyDescent="0.25">
      <c r="A80" s="17" t="s">
        <v>84</v>
      </c>
      <c r="B80" s="17" t="s">
        <v>88</v>
      </c>
      <c r="C80" s="18">
        <v>559.20000000000005</v>
      </c>
      <c r="D80" s="18">
        <v>2612.14</v>
      </c>
      <c r="E80" s="18">
        <v>120</v>
      </c>
      <c r="F80" s="18">
        <v>725.52</v>
      </c>
      <c r="G80" s="20">
        <v>-78.540772532188853</v>
      </c>
      <c r="H80" s="20">
        <v>-72.225072163054051</v>
      </c>
    </row>
    <row r="81" spans="1:8" outlineLevel="2" x14ac:dyDescent="0.25">
      <c r="A81" s="15" t="s">
        <v>84</v>
      </c>
      <c r="B81" s="15" t="s">
        <v>89</v>
      </c>
      <c r="C81" s="16">
        <v>9072</v>
      </c>
      <c r="D81" s="16">
        <v>14441.58</v>
      </c>
      <c r="E81" s="16"/>
      <c r="F81" s="16"/>
      <c r="G81" s="21">
        <v>-100</v>
      </c>
      <c r="H81" s="21">
        <v>-100</v>
      </c>
    </row>
    <row r="82" spans="1:8" outlineLevel="2" x14ac:dyDescent="0.25">
      <c r="A82" s="17" t="s">
        <v>84</v>
      </c>
      <c r="B82" s="17" t="s">
        <v>90</v>
      </c>
      <c r="C82" s="18">
        <v>1684.8</v>
      </c>
      <c r="D82" s="18">
        <v>4490.83</v>
      </c>
      <c r="E82" s="18"/>
      <c r="F82" s="18"/>
      <c r="G82" s="20">
        <v>-100</v>
      </c>
      <c r="H82" s="20">
        <v>-100</v>
      </c>
    </row>
    <row r="83" spans="1:8" outlineLevel="1" x14ac:dyDescent="0.25">
      <c r="A83" s="19" t="s">
        <v>91</v>
      </c>
      <c r="B83" s="19"/>
      <c r="C83" s="14">
        <f>SUBTOTAL(9,C77:C82)</f>
        <v>33921.370000000003</v>
      </c>
      <c r="D83" s="14">
        <f>SUBTOTAL(9,D77:D82)</f>
        <v>60247.49</v>
      </c>
      <c r="E83" s="14">
        <f>SUBTOTAL(9,E77:E82)</f>
        <v>1899.6</v>
      </c>
      <c r="F83" s="14">
        <f>SUBTOTAL(9,F77:F82)</f>
        <v>11585.17</v>
      </c>
      <c r="G83" s="14">
        <f>(E83/C83-1)*100</f>
        <v>-94.399990330579215</v>
      </c>
      <c r="H83" s="14">
        <f>(F83/D83-1)*100</f>
        <v>-80.770700986879291</v>
      </c>
    </row>
    <row r="84" spans="1:8" outlineLevel="2" x14ac:dyDescent="0.25">
      <c r="A84" s="15" t="s">
        <v>92</v>
      </c>
      <c r="B84" s="15" t="s">
        <v>93</v>
      </c>
      <c r="C84" s="16">
        <v>642</v>
      </c>
      <c r="D84" s="16">
        <v>3504.42</v>
      </c>
      <c r="E84" s="16">
        <v>1122.02</v>
      </c>
      <c r="F84" s="16">
        <v>4913.66</v>
      </c>
      <c r="G84" s="21">
        <v>74.769470404984418</v>
      </c>
      <c r="H84" s="21">
        <v>40.213216452365863</v>
      </c>
    </row>
    <row r="85" spans="1:8" outlineLevel="2" x14ac:dyDescent="0.25">
      <c r="A85" s="17" t="s">
        <v>92</v>
      </c>
      <c r="B85" s="17" t="s">
        <v>94</v>
      </c>
      <c r="C85" s="18">
        <v>11994.88</v>
      </c>
      <c r="D85" s="18">
        <v>46289.14</v>
      </c>
      <c r="E85" s="18">
        <v>2227.54</v>
      </c>
      <c r="F85" s="18">
        <v>9881.9699999999993</v>
      </c>
      <c r="G85" s="20">
        <v>-81.429243143741331</v>
      </c>
      <c r="H85" s="20">
        <v>-78.651644856655366</v>
      </c>
    </row>
    <row r="86" spans="1:8" outlineLevel="2" x14ac:dyDescent="0.25">
      <c r="A86" s="15" t="s">
        <v>92</v>
      </c>
      <c r="B86" s="15" t="s">
        <v>95</v>
      </c>
      <c r="C86" s="16">
        <v>317151.99</v>
      </c>
      <c r="D86" s="16">
        <v>1187444.3899999999</v>
      </c>
      <c r="E86" s="16">
        <v>477896.55</v>
      </c>
      <c r="F86" s="16">
        <v>1911682.3</v>
      </c>
      <c r="G86" s="21">
        <v>50.683762066257259</v>
      </c>
      <c r="H86" s="21">
        <v>60.991311769976882</v>
      </c>
    </row>
    <row r="87" spans="1:8" outlineLevel="2" x14ac:dyDescent="0.25">
      <c r="A87" s="17" t="s">
        <v>92</v>
      </c>
      <c r="B87" s="17" t="s">
        <v>96</v>
      </c>
      <c r="C87" s="18">
        <v>200</v>
      </c>
      <c r="D87" s="18">
        <v>656.1</v>
      </c>
      <c r="E87" s="18">
        <v>140.80000000000001</v>
      </c>
      <c r="F87" s="18">
        <v>494.15</v>
      </c>
      <c r="G87" s="20">
        <v>-29.599999999999994</v>
      </c>
      <c r="H87" s="20">
        <v>-24.683737235177571</v>
      </c>
    </row>
    <row r="88" spans="1:8" outlineLevel="2" x14ac:dyDescent="0.25">
      <c r="A88" s="15" t="s">
        <v>92</v>
      </c>
      <c r="B88" s="15" t="s">
        <v>97</v>
      </c>
      <c r="C88" s="16">
        <v>188803.29</v>
      </c>
      <c r="D88" s="16">
        <v>489728.98</v>
      </c>
      <c r="E88" s="16">
        <v>170235.84</v>
      </c>
      <c r="F88" s="16">
        <v>500851.61</v>
      </c>
      <c r="G88" s="21">
        <v>-9.8342830784357673</v>
      </c>
      <c r="H88" s="21">
        <v>2.2711806844675611</v>
      </c>
    </row>
    <row r="89" spans="1:8" outlineLevel="2" x14ac:dyDescent="0.25">
      <c r="A89" s="17" t="s">
        <v>92</v>
      </c>
      <c r="B89" s="17" t="s">
        <v>98</v>
      </c>
      <c r="C89" s="18">
        <v>131923.42000000001</v>
      </c>
      <c r="D89" s="18">
        <v>334495.18</v>
      </c>
      <c r="E89" s="18">
        <v>138902.72</v>
      </c>
      <c r="F89" s="18">
        <v>390823.95</v>
      </c>
      <c r="G89" s="20">
        <v>5.2904177287095706</v>
      </c>
      <c r="H89" s="20">
        <v>16.839934733887652</v>
      </c>
    </row>
    <row r="90" spans="1:8" outlineLevel="2" x14ac:dyDescent="0.25">
      <c r="A90" s="15" t="s">
        <v>92</v>
      </c>
      <c r="B90" s="15" t="s">
        <v>99</v>
      </c>
      <c r="C90" s="16">
        <v>940</v>
      </c>
      <c r="D90" s="16">
        <v>4552.97</v>
      </c>
      <c r="E90" s="16">
        <v>15700.46</v>
      </c>
      <c r="F90" s="16">
        <v>58616.639999999999</v>
      </c>
      <c r="G90" s="21">
        <v>1570.2617021276596</v>
      </c>
      <c r="H90" s="21">
        <v>1187.4374309516645</v>
      </c>
    </row>
    <row r="91" spans="1:8" outlineLevel="2" x14ac:dyDescent="0.25">
      <c r="A91" s="17" t="s">
        <v>92</v>
      </c>
      <c r="B91" s="17" t="s">
        <v>100</v>
      </c>
      <c r="C91" s="18">
        <v>42226.080000000002</v>
      </c>
      <c r="D91" s="18">
        <v>141857.44</v>
      </c>
      <c r="E91" s="18">
        <v>28200.720000000001</v>
      </c>
      <c r="F91" s="18">
        <v>90551.3</v>
      </c>
      <c r="G91" s="20">
        <v>-33.214923099657838</v>
      </c>
      <c r="H91" s="20">
        <v>-36.167394533554251</v>
      </c>
    </row>
    <row r="92" spans="1:8" outlineLevel="2" x14ac:dyDescent="0.25">
      <c r="A92" s="15" t="s">
        <v>92</v>
      </c>
      <c r="B92" s="15" t="s">
        <v>101</v>
      </c>
      <c r="C92" s="16">
        <v>2493.4</v>
      </c>
      <c r="D92" s="16">
        <v>12770.74</v>
      </c>
      <c r="E92" s="16">
        <v>7001.76</v>
      </c>
      <c r="F92" s="16">
        <v>29763.72</v>
      </c>
      <c r="G92" s="21">
        <v>180.81174300152404</v>
      </c>
      <c r="H92" s="21">
        <v>133.0618272707768</v>
      </c>
    </row>
    <row r="93" spans="1:8" outlineLevel="2" x14ac:dyDescent="0.25">
      <c r="A93" s="17" t="s">
        <v>92</v>
      </c>
      <c r="B93" s="17" t="s">
        <v>102</v>
      </c>
      <c r="C93" s="18">
        <v>34214.58</v>
      </c>
      <c r="D93" s="18">
        <v>129669.96</v>
      </c>
      <c r="E93" s="18">
        <v>38060.74</v>
      </c>
      <c r="F93" s="18">
        <v>168458.7</v>
      </c>
      <c r="G93" s="20">
        <v>11.24128953212343</v>
      </c>
      <c r="H93" s="20">
        <v>29.913435617624934</v>
      </c>
    </row>
    <row r="94" spans="1:8" outlineLevel="1" x14ac:dyDescent="0.25">
      <c r="A94" s="19" t="s">
        <v>103</v>
      </c>
      <c r="B94" s="19"/>
      <c r="C94" s="14">
        <f>SUBTOTAL(9,C84:C93)</f>
        <v>730589.64</v>
      </c>
      <c r="D94" s="14">
        <f>SUBTOTAL(9,D84:D93)</f>
        <v>2350969.3200000003</v>
      </c>
      <c r="E94" s="14">
        <f>SUBTOTAL(9,E84:E93)</f>
        <v>879489.14999999991</v>
      </c>
      <c r="F94" s="14">
        <f>SUBTOTAL(9,F84:F93)</f>
        <v>3166038.0000000005</v>
      </c>
      <c r="G94" s="14">
        <f>(E94/C94-1)*100</f>
        <v>20.380731103715057</v>
      </c>
      <c r="H94" s="14">
        <f>(F94/D94-1)*100</f>
        <v>34.669473270710306</v>
      </c>
    </row>
    <row r="95" spans="1:8" outlineLevel="2" x14ac:dyDescent="0.25">
      <c r="A95" s="15" t="s">
        <v>104</v>
      </c>
      <c r="B95" s="15" t="s">
        <v>105</v>
      </c>
      <c r="C95" s="16">
        <v>897144.29</v>
      </c>
      <c r="D95" s="16">
        <v>2393251.14</v>
      </c>
      <c r="E95" s="16">
        <v>775489.2</v>
      </c>
      <c r="F95" s="16">
        <v>2260897.5</v>
      </c>
      <c r="G95" s="21">
        <v>-13.56025907493655</v>
      </c>
      <c r="H95" s="21">
        <v>-5.5302863033421605</v>
      </c>
    </row>
    <row r="96" spans="1:8" outlineLevel="2" x14ac:dyDescent="0.25">
      <c r="A96" s="17" t="s">
        <v>104</v>
      </c>
      <c r="B96" s="17" t="s">
        <v>106</v>
      </c>
      <c r="C96" s="18">
        <v>124559.36</v>
      </c>
      <c r="D96" s="18">
        <v>358117.2</v>
      </c>
      <c r="E96" s="18">
        <v>122102.42</v>
      </c>
      <c r="F96" s="18">
        <v>327560.48</v>
      </c>
      <c r="G96" s="20">
        <v>-1.9725053179464012</v>
      </c>
      <c r="H96" s="20">
        <v>-8.5326032930001769</v>
      </c>
    </row>
    <row r="97" spans="1:8" outlineLevel="1" x14ac:dyDescent="0.25">
      <c r="A97" s="19" t="s">
        <v>107</v>
      </c>
      <c r="B97" s="19"/>
      <c r="C97" s="14">
        <f>SUBTOTAL(9,C95:C96)</f>
        <v>1021703.65</v>
      </c>
      <c r="D97" s="14">
        <f>SUBTOTAL(9,D95:D96)</f>
        <v>2751368.3400000003</v>
      </c>
      <c r="E97" s="14">
        <f>SUBTOTAL(9,E95:E96)</f>
        <v>897591.62</v>
      </c>
      <c r="F97" s="14">
        <f>SUBTOTAL(9,F95:F96)</f>
        <v>2588457.98</v>
      </c>
      <c r="G97" s="14">
        <f>(E97/C97-1)*100</f>
        <v>-12.147556681431059</v>
      </c>
      <c r="H97" s="14">
        <f>(F97/D97-1)*100</f>
        <v>-5.921066897207961</v>
      </c>
    </row>
    <row r="98" spans="1:8" outlineLevel="2" x14ac:dyDescent="0.25">
      <c r="A98" s="15" t="s">
        <v>108</v>
      </c>
      <c r="B98" s="15" t="s">
        <v>109</v>
      </c>
      <c r="C98" s="16">
        <v>54566.080000000002</v>
      </c>
      <c r="D98" s="16">
        <v>184087.37</v>
      </c>
      <c r="E98" s="16">
        <v>55021.64</v>
      </c>
      <c r="F98" s="16">
        <v>167848.12</v>
      </c>
      <c r="G98" s="21">
        <v>0.83487763826904493</v>
      </c>
      <c r="H98" s="21">
        <v>-8.8214905780880031</v>
      </c>
    </row>
    <row r="99" spans="1:8" outlineLevel="2" x14ac:dyDescent="0.25">
      <c r="A99" s="17" t="s">
        <v>108</v>
      </c>
      <c r="B99" s="17" t="s">
        <v>110</v>
      </c>
      <c r="C99" s="18">
        <v>3759</v>
      </c>
      <c r="D99" s="18">
        <v>10077.6</v>
      </c>
      <c r="E99" s="18">
        <v>8521.2000000000007</v>
      </c>
      <c r="F99" s="18">
        <v>17150.5</v>
      </c>
      <c r="G99" s="20">
        <v>126.6879489225858</v>
      </c>
      <c r="H99" s="20">
        <v>70.184369294276408</v>
      </c>
    </row>
    <row r="100" spans="1:8" outlineLevel="1" x14ac:dyDescent="0.25">
      <c r="A100" s="19" t="s">
        <v>111</v>
      </c>
      <c r="B100" s="19"/>
      <c r="C100" s="14">
        <f>SUBTOTAL(9,C98:C99)</f>
        <v>58325.08</v>
      </c>
      <c r="D100" s="14">
        <f>SUBTOTAL(9,D98:D99)</f>
        <v>194164.97</v>
      </c>
      <c r="E100" s="14">
        <f>SUBTOTAL(9,E98:E99)</f>
        <v>63542.84</v>
      </c>
      <c r="F100" s="14">
        <f>SUBTOTAL(9,F98:F99)</f>
        <v>184998.62</v>
      </c>
      <c r="G100" s="14">
        <f>(E100/C100-1)*100</f>
        <v>8.9459971593695009</v>
      </c>
      <c r="H100" s="14">
        <f>(F100/D100-1)*100</f>
        <v>-4.7209082050176265</v>
      </c>
    </row>
    <row r="101" spans="1:8" outlineLevel="2" x14ac:dyDescent="0.25">
      <c r="A101" s="15" t="s">
        <v>112</v>
      </c>
      <c r="B101" s="15" t="s">
        <v>113</v>
      </c>
      <c r="C101" s="16">
        <v>61441.9</v>
      </c>
      <c r="D101" s="16">
        <v>141105.75</v>
      </c>
      <c r="E101" s="16">
        <v>33283.9</v>
      </c>
      <c r="F101" s="16">
        <v>75483.16</v>
      </c>
      <c r="G101" s="21">
        <v>-45.828660897530838</v>
      </c>
      <c r="H101" s="21">
        <v>-46.505964498257512</v>
      </c>
    </row>
    <row r="102" spans="1:8" outlineLevel="2" x14ac:dyDescent="0.25">
      <c r="A102" s="17" t="s">
        <v>112</v>
      </c>
      <c r="B102" s="17" t="s">
        <v>114</v>
      </c>
      <c r="C102" s="18">
        <v>483809.3</v>
      </c>
      <c r="D102" s="18">
        <v>1268233.18</v>
      </c>
      <c r="E102" s="18">
        <v>330475.53000000003</v>
      </c>
      <c r="F102" s="18">
        <v>951833.72</v>
      </c>
      <c r="G102" s="20">
        <v>-31.693018302872634</v>
      </c>
      <c r="H102" s="20">
        <v>-24.948050957001456</v>
      </c>
    </row>
    <row r="103" spans="1:8" outlineLevel="2" x14ac:dyDescent="0.25">
      <c r="A103" s="15" t="s">
        <v>112</v>
      </c>
      <c r="B103" s="15" t="s">
        <v>115</v>
      </c>
      <c r="C103" s="16">
        <v>12219.6</v>
      </c>
      <c r="D103" s="16">
        <v>51715.73</v>
      </c>
      <c r="E103" s="16"/>
      <c r="F103" s="16"/>
      <c r="G103" s="21">
        <v>-100</v>
      </c>
      <c r="H103" s="21">
        <v>-100</v>
      </c>
    </row>
    <row r="104" spans="1:8" outlineLevel="2" x14ac:dyDescent="0.25">
      <c r="A104" s="17" t="s">
        <v>112</v>
      </c>
      <c r="B104" s="17" t="s">
        <v>116</v>
      </c>
      <c r="C104" s="18">
        <v>3085297.45</v>
      </c>
      <c r="D104" s="18">
        <v>7020476.6399999997</v>
      </c>
      <c r="E104" s="18">
        <v>2302739.2599999998</v>
      </c>
      <c r="F104" s="18">
        <v>5164248.62</v>
      </c>
      <c r="G104" s="20">
        <v>-25.364108410357659</v>
      </c>
      <c r="H104" s="20">
        <v>-26.44019936515307</v>
      </c>
    </row>
    <row r="105" spans="1:8" outlineLevel="2" x14ac:dyDescent="0.25">
      <c r="A105" s="15" t="s">
        <v>112</v>
      </c>
      <c r="B105" s="15" t="s">
        <v>117</v>
      </c>
      <c r="C105" s="16">
        <v>17411.2</v>
      </c>
      <c r="D105" s="16">
        <v>50609.14</v>
      </c>
      <c r="E105" s="16">
        <v>48584.4</v>
      </c>
      <c r="F105" s="16">
        <v>168740.35</v>
      </c>
      <c r="G105" s="21">
        <v>179.04107700790294</v>
      </c>
      <c r="H105" s="21">
        <v>233.41872634073607</v>
      </c>
    </row>
    <row r="106" spans="1:8" outlineLevel="2" x14ac:dyDescent="0.25">
      <c r="A106" s="17" t="s">
        <v>112</v>
      </c>
      <c r="B106" s="17" t="s">
        <v>118</v>
      </c>
      <c r="C106" s="18">
        <v>183480.18</v>
      </c>
      <c r="D106" s="18">
        <v>658425.53</v>
      </c>
      <c r="E106" s="18">
        <v>136611.03</v>
      </c>
      <c r="F106" s="18">
        <v>466655.94</v>
      </c>
      <c r="G106" s="20">
        <v>-25.544530204842829</v>
      </c>
      <c r="H106" s="20">
        <v>-29.125479080375275</v>
      </c>
    </row>
    <row r="107" spans="1:8" outlineLevel="2" x14ac:dyDescent="0.25">
      <c r="A107" s="15" t="s">
        <v>112</v>
      </c>
      <c r="B107" s="15" t="s">
        <v>119</v>
      </c>
      <c r="C107" s="16">
        <v>2000</v>
      </c>
      <c r="D107" s="16">
        <v>5896.59</v>
      </c>
      <c r="E107" s="16">
        <v>1000</v>
      </c>
      <c r="F107" s="16">
        <v>2480.14</v>
      </c>
      <c r="G107" s="21">
        <v>-50</v>
      </c>
      <c r="H107" s="21">
        <v>-57.93941922365299</v>
      </c>
    </row>
    <row r="108" spans="1:8" outlineLevel="2" x14ac:dyDescent="0.25">
      <c r="A108" s="17" t="s">
        <v>112</v>
      </c>
      <c r="B108" s="17" t="s">
        <v>120</v>
      </c>
      <c r="C108" s="18">
        <v>3505</v>
      </c>
      <c r="D108" s="18">
        <v>5681.3</v>
      </c>
      <c r="E108" s="18">
        <v>2324.6</v>
      </c>
      <c r="F108" s="18">
        <v>5570.17</v>
      </c>
      <c r="G108" s="20">
        <v>-33.677603423680459</v>
      </c>
      <c r="H108" s="20">
        <v>-1.9560663932550668</v>
      </c>
    </row>
    <row r="109" spans="1:8" outlineLevel="2" x14ac:dyDescent="0.25">
      <c r="A109" s="15" t="s">
        <v>112</v>
      </c>
      <c r="B109" s="15" t="s">
        <v>121</v>
      </c>
      <c r="C109" s="16">
        <v>395835.32</v>
      </c>
      <c r="D109" s="16">
        <v>1211868.27</v>
      </c>
      <c r="E109" s="16">
        <v>310806.94</v>
      </c>
      <c r="F109" s="16">
        <v>1002681.45</v>
      </c>
      <c r="G109" s="21">
        <v>-21.48074608400281</v>
      </c>
      <c r="H109" s="21">
        <v>-17.26151473542583</v>
      </c>
    </row>
    <row r="110" spans="1:8" outlineLevel="2" x14ac:dyDescent="0.25">
      <c r="A110" s="17" t="s">
        <v>112</v>
      </c>
      <c r="B110" s="17" t="s">
        <v>122</v>
      </c>
      <c r="C110" s="18">
        <v>66610.899999999994</v>
      </c>
      <c r="D110" s="18">
        <v>188836.75</v>
      </c>
      <c r="E110" s="18">
        <v>41248</v>
      </c>
      <c r="F110" s="18">
        <v>133500.85</v>
      </c>
      <c r="G110" s="20">
        <v>-38.076200741920616</v>
      </c>
      <c r="H110" s="20">
        <v>-29.303565116429926</v>
      </c>
    </row>
    <row r="111" spans="1:8" outlineLevel="2" x14ac:dyDescent="0.25">
      <c r="A111" s="15" t="s">
        <v>112</v>
      </c>
      <c r="B111" s="15" t="s">
        <v>123</v>
      </c>
      <c r="C111" s="16"/>
      <c r="D111" s="16"/>
      <c r="E111" s="16">
        <v>577.44000000000005</v>
      </c>
      <c r="F111" s="16">
        <v>5368.03</v>
      </c>
      <c r="G111" s="21">
        <v>0</v>
      </c>
      <c r="H111" s="21">
        <v>0</v>
      </c>
    </row>
    <row r="112" spans="1:8" outlineLevel="2" x14ac:dyDescent="0.25">
      <c r="A112" s="17" t="s">
        <v>112</v>
      </c>
      <c r="B112" s="17" t="s">
        <v>124</v>
      </c>
      <c r="C112" s="18">
        <v>200419</v>
      </c>
      <c r="D112" s="18">
        <v>344600.53</v>
      </c>
      <c r="E112" s="18">
        <v>407511.76</v>
      </c>
      <c r="F112" s="18">
        <v>762220.78</v>
      </c>
      <c r="G112" s="20">
        <v>103.32990385143125</v>
      </c>
      <c r="H112" s="20">
        <v>121.18967141460867</v>
      </c>
    </row>
    <row r="113" spans="1:8" outlineLevel="2" x14ac:dyDescent="0.25">
      <c r="A113" s="15" t="s">
        <v>112</v>
      </c>
      <c r="B113" s="15" t="s">
        <v>125</v>
      </c>
      <c r="C113" s="16">
        <v>46824.44</v>
      </c>
      <c r="D113" s="16">
        <v>104460.89</v>
      </c>
      <c r="E113" s="16">
        <v>169806.68</v>
      </c>
      <c r="F113" s="16">
        <v>501169.93</v>
      </c>
      <c r="G113" s="21">
        <v>262.64540483559438</v>
      </c>
      <c r="H113" s="21">
        <v>379.76800695456456</v>
      </c>
    </row>
    <row r="114" spans="1:8" outlineLevel="2" x14ac:dyDescent="0.25">
      <c r="A114" s="17" t="s">
        <v>112</v>
      </c>
      <c r="B114" s="17" t="s">
        <v>126</v>
      </c>
      <c r="C114" s="18">
        <v>199569.16</v>
      </c>
      <c r="D114" s="18">
        <v>238824.47</v>
      </c>
      <c r="E114" s="18">
        <v>157522.28</v>
      </c>
      <c r="F114" s="18">
        <v>238054.68</v>
      </c>
      <c r="G114" s="20">
        <v>-21.068826465973</v>
      </c>
      <c r="H114" s="20">
        <v>-0.32232459261817187</v>
      </c>
    </row>
    <row r="115" spans="1:8" outlineLevel="1" x14ac:dyDescent="0.25">
      <c r="A115" s="19" t="s">
        <v>127</v>
      </c>
      <c r="B115" s="19"/>
      <c r="C115" s="14">
        <f>SUBTOTAL(9,C101:C114)</f>
        <v>4758423.4500000011</v>
      </c>
      <c r="D115" s="14">
        <f>SUBTOTAL(9,D101:D114)</f>
        <v>11290734.77</v>
      </c>
      <c r="E115" s="14">
        <f>SUBTOTAL(9,E101:E114)</f>
        <v>3942491.8199999994</v>
      </c>
      <c r="F115" s="14">
        <f>SUBTOTAL(9,F101:F114)</f>
        <v>9478007.8199999984</v>
      </c>
      <c r="G115" s="14">
        <f>(E115/C115-1)*100</f>
        <v>-17.147100054746112</v>
      </c>
      <c r="H115" s="14">
        <f>(F115/D115-1)*100</f>
        <v>-16.054995418159145</v>
      </c>
    </row>
    <row r="116" spans="1:8" outlineLevel="2" x14ac:dyDescent="0.25">
      <c r="A116" s="15" t="s">
        <v>128</v>
      </c>
      <c r="B116" s="15" t="s">
        <v>129</v>
      </c>
      <c r="C116" s="16">
        <v>3521.36</v>
      </c>
      <c r="D116" s="16">
        <v>12629.49</v>
      </c>
      <c r="E116" s="16">
        <v>1491</v>
      </c>
      <c r="F116" s="16">
        <v>4252.3599999999997</v>
      </c>
      <c r="G116" s="21">
        <v>-57.65840470727219</v>
      </c>
      <c r="H116" s="21">
        <v>-66.32991514305013</v>
      </c>
    </row>
    <row r="117" spans="1:8" outlineLevel="2" x14ac:dyDescent="0.25">
      <c r="A117" s="17" t="s">
        <v>128</v>
      </c>
      <c r="B117" s="17" t="s">
        <v>147</v>
      </c>
      <c r="C117" s="18">
        <v>240</v>
      </c>
      <c r="D117" s="18">
        <v>1326.08</v>
      </c>
      <c r="E117" s="18"/>
      <c r="F117" s="18"/>
      <c r="G117" s="20">
        <v>-100</v>
      </c>
      <c r="H117" s="20">
        <v>-100</v>
      </c>
    </row>
    <row r="118" spans="1:8" outlineLevel="2" x14ac:dyDescent="0.25">
      <c r="A118" s="15" t="s">
        <v>128</v>
      </c>
      <c r="B118" s="15" t="s">
        <v>148</v>
      </c>
      <c r="C118" s="16">
        <v>5254</v>
      </c>
      <c r="D118" s="16">
        <v>8800.4500000000007</v>
      </c>
      <c r="E118" s="16"/>
      <c r="F118" s="16"/>
      <c r="G118" s="21">
        <v>-100</v>
      </c>
      <c r="H118" s="21">
        <v>-100</v>
      </c>
    </row>
    <row r="119" spans="1:8" outlineLevel="1" x14ac:dyDescent="0.25">
      <c r="A119" s="19" t="s">
        <v>131</v>
      </c>
      <c r="B119" s="19"/>
      <c r="C119" s="14">
        <f>SUBTOTAL(9,C116:C118)</f>
        <v>9015.36</v>
      </c>
      <c r="D119" s="14">
        <f>SUBTOTAL(9,D116:D118)</f>
        <v>22756.02</v>
      </c>
      <c r="E119" s="14">
        <f>SUBTOTAL(9,E116:E118)</f>
        <v>1491</v>
      </c>
      <c r="F119" s="14">
        <f>SUBTOTAL(9,F116:F118)</f>
        <v>4252.3599999999997</v>
      </c>
      <c r="G119" s="14">
        <f>(E119/C119-1)*100</f>
        <v>-83.461558939410068</v>
      </c>
      <c r="H119" s="14">
        <f>(F119/D119-1)*100</f>
        <v>-81.313252493186411</v>
      </c>
    </row>
    <row r="120" spans="1:8" outlineLevel="2" x14ac:dyDescent="0.25">
      <c r="A120" s="17" t="s">
        <v>132</v>
      </c>
      <c r="B120" s="17" t="s">
        <v>133</v>
      </c>
      <c r="C120" s="18">
        <v>1026</v>
      </c>
      <c r="D120" s="18">
        <v>3048.82</v>
      </c>
      <c r="E120" s="18">
        <v>4414.32</v>
      </c>
      <c r="F120" s="18">
        <v>15260.56</v>
      </c>
      <c r="G120" s="20">
        <v>330.24561403508773</v>
      </c>
      <c r="H120" s="20">
        <v>400.53988100314217</v>
      </c>
    </row>
    <row r="121" spans="1:8" outlineLevel="2" x14ac:dyDescent="0.25">
      <c r="A121" s="15" t="s">
        <v>132</v>
      </c>
      <c r="B121" s="15" t="s">
        <v>135</v>
      </c>
      <c r="C121" s="16">
        <v>5729.16</v>
      </c>
      <c r="D121" s="16">
        <v>20993.759999999998</v>
      </c>
      <c r="E121" s="16"/>
      <c r="F121" s="16"/>
      <c r="G121" s="21">
        <v>-100</v>
      </c>
      <c r="H121" s="21">
        <v>-100.00000000000001</v>
      </c>
    </row>
    <row r="122" spans="1:8" outlineLevel="2" x14ac:dyDescent="0.25">
      <c r="A122" s="17" t="s">
        <v>132</v>
      </c>
      <c r="B122" s="17" t="s">
        <v>136</v>
      </c>
      <c r="C122" s="18">
        <v>269.39</v>
      </c>
      <c r="D122" s="18">
        <v>893.26</v>
      </c>
      <c r="E122" s="18">
        <v>1171.4000000000001</v>
      </c>
      <c r="F122" s="18">
        <v>7619.49</v>
      </c>
      <c r="G122" s="20">
        <v>334.83425516908579</v>
      </c>
      <c r="H122" s="20">
        <v>752.99800729910669</v>
      </c>
    </row>
    <row r="123" spans="1:8" outlineLevel="2" x14ac:dyDescent="0.25">
      <c r="A123" s="15" t="s">
        <v>132</v>
      </c>
      <c r="B123" s="15" t="s">
        <v>137</v>
      </c>
      <c r="C123" s="16">
        <v>1738.4</v>
      </c>
      <c r="D123" s="16">
        <v>3992</v>
      </c>
      <c r="E123" s="16">
        <v>5152.8</v>
      </c>
      <c r="F123" s="16">
        <v>27878</v>
      </c>
      <c r="G123" s="21">
        <v>196.41049240681085</v>
      </c>
      <c r="H123" s="21">
        <v>598.3466933867735</v>
      </c>
    </row>
    <row r="124" spans="1:8" outlineLevel="2" x14ac:dyDescent="0.25">
      <c r="A124" s="17" t="s">
        <v>132</v>
      </c>
      <c r="B124" s="17" t="s">
        <v>138</v>
      </c>
      <c r="C124" s="18">
        <v>535</v>
      </c>
      <c r="D124" s="18">
        <v>2464.56</v>
      </c>
      <c r="E124" s="18">
        <v>3066.8</v>
      </c>
      <c r="F124" s="18">
        <v>9187.2000000000007</v>
      </c>
      <c r="G124" s="20">
        <v>473.23364485981313</v>
      </c>
      <c r="H124" s="20">
        <v>272.77242185217648</v>
      </c>
    </row>
    <row r="125" spans="1:8" outlineLevel="2" x14ac:dyDescent="0.25">
      <c r="A125" s="15" t="s">
        <v>132</v>
      </c>
      <c r="B125" s="15" t="s">
        <v>139</v>
      </c>
      <c r="C125" s="16">
        <v>4980.3599999999997</v>
      </c>
      <c r="D125" s="16">
        <v>14610.37</v>
      </c>
      <c r="E125" s="16">
        <v>4888.55</v>
      </c>
      <c r="F125" s="16">
        <v>11248.49</v>
      </c>
      <c r="G125" s="21">
        <v>-1.8434410363909335</v>
      </c>
      <c r="H125" s="21">
        <v>-23.01023177373332</v>
      </c>
    </row>
    <row r="126" spans="1:8" outlineLevel="2" x14ac:dyDescent="0.25">
      <c r="A126" s="17" t="s">
        <v>132</v>
      </c>
      <c r="B126" s="17" t="s">
        <v>140</v>
      </c>
      <c r="C126" s="18"/>
      <c r="D126" s="18"/>
      <c r="E126" s="18">
        <v>6</v>
      </c>
      <c r="F126" s="18">
        <v>282</v>
      </c>
      <c r="G126" s="20">
        <v>0</v>
      </c>
      <c r="H126" s="20">
        <v>0</v>
      </c>
    </row>
    <row r="127" spans="1:8" outlineLevel="1" x14ac:dyDescent="0.25">
      <c r="A127" s="19" t="s">
        <v>141</v>
      </c>
      <c r="B127" s="19"/>
      <c r="C127" s="14">
        <f>SUBTOTAL(9,C120:C126)</f>
        <v>14278.310000000001</v>
      </c>
      <c r="D127" s="14">
        <f>SUBTOTAL(9,D120:D126)</f>
        <v>46002.77</v>
      </c>
      <c r="E127" s="14">
        <f>SUBTOTAL(9,E120:E126)</f>
        <v>18699.87</v>
      </c>
      <c r="F127" s="14">
        <f>SUBTOTAL(9,F120:F126)</f>
        <v>71475.740000000005</v>
      </c>
      <c r="G127" s="14">
        <f>(E127/C127-1)*100</f>
        <v>30.966970180644605</v>
      </c>
      <c r="H127" s="14">
        <f>(F127/D127-1)*100</f>
        <v>55.372687340349302</v>
      </c>
    </row>
    <row r="128" spans="1:8" outlineLevel="2" x14ac:dyDescent="0.25">
      <c r="A128" s="22" t="s">
        <v>142</v>
      </c>
      <c r="B128" s="22"/>
      <c r="C128" s="23">
        <v>13038381.24</v>
      </c>
      <c r="D128" s="23">
        <v>33876152.240000002</v>
      </c>
      <c r="E128" s="23">
        <v>11558286.57</v>
      </c>
      <c r="F128" s="23">
        <v>32372654.41</v>
      </c>
      <c r="G128" s="24">
        <v>-11.351828442163269</v>
      </c>
      <c r="H128" s="24">
        <v>-4.4382190142147078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819F-7DF4-4F17-93F9-D4455F53B97D}">
  <dimension ref="A1:H133"/>
  <sheetViews>
    <sheetView workbookViewId="0">
      <selection sqref="A1:H3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3.85546875" bestFit="1" customWidth="1"/>
    <col min="5" max="5" width="12.5703125" bestFit="1" customWidth="1"/>
    <col min="6" max="6" width="12.71093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3.85546875" bestFit="1" customWidth="1"/>
    <col min="261" max="261" width="12.5703125" bestFit="1" customWidth="1"/>
    <col min="262" max="262" width="12.71093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3.85546875" bestFit="1" customWidth="1"/>
    <col min="517" max="517" width="12.5703125" bestFit="1" customWidth="1"/>
    <col min="518" max="518" width="12.71093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3.85546875" bestFit="1" customWidth="1"/>
    <col min="773" max="773" width="12.5703125" bestFit="1" customWidth="1"/>
    <col min="774" max="774" width="12.71093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3.85546875" bestFit="1" customWidth="1"/>
    <col min="1029" max="1029" width="12.5703125" bestFit="1" customWidth="1"/>
    <col min="1030" max="1030" width="12.71093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3.85546875" bestFit="1" customWidth="1"/>
    <col min="1285" max="1285" width="12.5703125" bestFit="1" customWidth="1"/>
    <col min="1286" max="1286" width="12.71093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3.85546875" bestFit="1" customWidth="1"/>
    <col min="1541" max="1541" width="12.5703125" bestFit="1" customWidth="1"/>
    <col min="1542" max="1542" width="12.71093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3.85546875" bestFit="1" customWidth="1"/>
    <col min="1797" max="1797" width="12.5703125" bestFit="1" customWidth="1"/>
    <col min="1798" max="1798" width="12.71093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3.85546875" bestFit="1" customWidth="1"/>
    <col min="2053" max="2053" width="12.5703125" bestFit="1" customWidth="1"/>
    <col min="2054" max="2054" width="12.71093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3.85546875" bestFit="1" customWidth="1"/>
    <col min="2309" max="2309" width="12.5703125" bestFit="1" customWidth="1"/>
    <col min="2310" max="2310" width="12.71093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3.85546875" bestFit="1" customWidth="1"/>
    <col min="2565" max="2565" width="12.5703125" bestFit="1" customWidth="1"/>
    <col min="2566" max="2566" width="12.71093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3.85546875" bestFit="1" customWidth="1"/>
    <col min="2821" max="2821" width="12.5703125" bestFit="1" customWidth="1"/>
    <col min="2822" max="2822" width="12.71093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3.85546875" bestFit="1" customWidth="1"/>
    <col min="3077" max="3077" width="12.5703125" bestFit="1" customWidth="1"/>
    <col min="3078" max="3078" width="12.71093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3.85546875" bestFit="1" customWidth="1"/>
    <col min="3333" max="3333" width="12.5703125" bestFit="1" customWidth="1"/>
    <col min="3334" max="3334" width="12.71093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3.85546875" bestFit="1" customWidth="1"/>
    <col min="3589" max="3589" width="12.5703125" bestFit="1" customWidth="1"/>
    <col min="3590" max="3590" width="12.71093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3.85546875" bestFit="1" customWidth="1"/>
    <col min="3845" max="3845" width="12.5703125" bestFit="1" customWidth="1"/>
    <col min="3846" max="3846" width="12.71093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3.85546875" bestFit="1" customWidth="1"/>
    <col min="4101" max="4101" width="12.5703125" bestFit="1" customWidth="1"/>
    <col min="4102" max="4102" width="12.71093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3.85546875" bestFit="1" customWidth="1"/>
    <col min="4357" max="4357" width="12.5703125" bestFit="1" customWidth="1"/>
    <col min="4358" max="4358" width="12.71093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3.85546875" bestFit="1" customWidth="1"/>
    <col min="4613" max="4613" width="12.5703125" bestFit="1" customWidth="1"/>
    <col min="4614" max="4614" width="12.71093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3.85546875" bestFit="1" customWidth="1"/>
    <col min="4869" max="4869" width="12.5703125" bestFit="1" customWidth="1"/>
    <col min="4870" max="4870" width="12.71093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3.85546875" bestFit="1" customWidth="1"/>
    <col min="5125" max="5125" width="12.5703125" bestFit="1" customWidth="1"/>
    <col min="5126" max="5126" width="12.71093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3.85546875" bestFit="1" customWidth="1"/>
    <col min="5381" max="5381" width="12.5703125" bestFit="1" customWidth="1"/>
    <col min="5382" max="5382" width="12.71093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3.85546875" bestFit="1" customWidth="1"/>
    <col min="5637" max="5637" width="12.5703125" bestFit="1" customWidth="1"/>
    <col min="5638" max="5638" width="12.71093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3.85546875" bestFit="1" customWidth="1"/>
    <col min="5893" max="5893" width="12.5703125" bestFit="1" customWidth="1"/>
    <col min="5894" max="5894" width="12.71093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3.85546875" bestFit="1" customWidth="1"/>
    <col min="6149" max="6149" width="12.5703125" bestFit="1" customWidth="1"/>
    <col min="6150" max="6150" width="12.71093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3.85546875" bestFit="1" customWidth="1"/>
    <col min="6405" max="6405" width="12.5703125" bestFit="1" customWidth="1"/>
    <col min="6406" max="6406" width="12.71093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3.85546875" bestFit="1" customWidth="1"/>
    <col min="6661" max="6661" width="12.5703125" bestFit="1" customWidth="1"/>
    <col min="6662" max="6662" width="12.71093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3.85546875" bestFit="1" customWidth="1"/>
    <col min="6917" max="6917" width="12.5703125" bestFit="1" customWidth="1"/>
    <col min="6918" max="6918" width="12.71093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3.85546875" bestFit="1" customWidth="1"/>
    <col min="7173" max="7173" width="12.5703125" bestFit="1" customWidth="1"/>
    <col min="7174" max="7174" width="12.71093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3.85546875" bestFit="1" customWidth="1"/>
    <col min="7429" max="7429" width="12.5703125" bestFit="1" customWidth="1"/>
    <col min="7430" max="7430" width="12.71093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3.85546875" bestFit="1" customWidth="1"/>
    <col min="7685" max="7685" width="12.5703125" bestFit="1" customWidth="1"/>
    <col min="7686" max="7686" width="12.71093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3.85546875" bestFit="1" customWidth="1"/>
    <col min="7941" max="7941" width="12.5703125" bestFit="1" customWidth="1"/>
    <col min="7942" max="7942" width="12.71093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3.85546875" bestFit="1" customWidth="1"/>
    <col min="8197" max="8197" width="12.5703125" bestFit="1" customWidth="1"/>
    <col min="8198" max="8198" width="12.71093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3.85546875" bestFit="1" customWidth="1"/>
    <col min="8453" max="8453" width="12.5703125" bestFit="1" customWidth="1"/>
    <col min="8454" max="8454" width="12.71093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3.85546875" bestFit="1" customWidth="1"/>
    <col min="8709" max="8709" width="12.5703125" bestFit="1" customWidth="1"/>
    <col min="8710" max="8710" width="12.71093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3.85546875" bestFit="1" customWidth="1"/>
    <col min="8965" max="8965" width="12.5703125" bestFit="1" customWidth="1"/>
    <col min="8966" max="8966" width="12.71093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3.85546875" bestFit="1" customWidth="1"/>
    <col min="9221" max="9221" width="12.5703125" bestFit="1" customWidth="1"/>
    <col min="9222" max="9222" width="12.71093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3.85546875" bestFit="1" customWidth="1"/>
    <col min="9477" max="9477" width="12.5703125" bestFit="1" customWidth="1"/>
    <col min="9478" max="9478" width="12.71093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3.85546875" bestFit="1" customWidth="1"/>
    <col min="9733" max="9733" width="12.5703125" bestFit="1" customWidth="1"/>
    <col min="9734" max="9734" width="12.71093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3.85546875" bestFit="1" customWidth="1"/>
    <col min="9989" max="9989" width="12.5703125" bestFit="1" customWidth="1"/>
    <col min="9990" max="9990" width="12.71093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3.85546875" bestFit="1" customWidth="1"/>
    <col min="10245" max="10245" width="12.5703125" bestFit="1" customWidth="1"/>
    <col min="10246" max="10246" width="12.71093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3.85546875" bestFit="1" customWidth="1"/>
    <col min="10501" max="10501" width="12.5703125" bestFit="1" customWidth="1"/>
    <col min="10502" max="10502" width="12.71093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3.85546875" bestFit="1" customWidth="1"/>
    <col min="10757" max="10757" width="12.5703125" bestFit="1" customWidth="1"/>
    <col min="10758" max="10758" width="12.71093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3.85546875" bestFit="1" customWidth="1"/>
    <col min="11013" max="11013" width="12.5703125" bestFit="1" customWidth="1"/>
    <col min="11014" max="11014" width="12.71093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3.85546875" bestFit="1" customWidth="1"/>
    <col min="11269" max="11269" width="12.5703125" bestFit="1" customWidth="1"/>
    <col min="11270" max="11270" width="12.71093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3.85546875" bestFit="1" customWidth="1"/>
    <col min="11525" max="11525" width="12.5703125" bestFit="1" customWidth="1"/>
    <col min="11526" max="11526" width="12.71093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3.85546875" bestFit="1" customWidth="1"/>
    <col min="11781" max="11781" width="12.5703125" bestFit="1" customWidth="1"/>
    <col min="11782" max="11782" width="12.71093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3.85546875" bestFit="1" customWidth="1"/>
    <col min="12037" max="12037" width="12.5703125" bestFit="1" customWidth="1"/>
    <col min="12038" max="12038" width="12.71093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3.85546875" bestFit="1" customWidth="1"/>
    <col min="12293" max="12293" width="12.5703125" bestFit="1" customWidth="1"/>
    <col min="12294" max="12294" width="12.71093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3.85546875" bestFit="1" customWidth="1"/>
    <col min="12549" max="12549" width="12.5703125" bestFit="1" customWidth="1"/>
    <col min="12550" max="12550" width="12.71093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3.85546875" bestFit="1" customWidth="1"/>
    <col min="12805" max="12805" width="12.5703125" bestFit="1" customWidth="1"/>
    <col min="12806" max="12806" width="12.71093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3.85546875" bestFit="1" customWidth="1"/>
    <col min="13061" max="13061" width="12.5703125" bestFit="1" customWidth="1"/>
    <col min="13062" max="13062" width="12.71093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3.85546875" bestFit="1" customWidth="1"/>
    <col min="13317" max="13317" width="12.5703125" bestFit="1" customWidth="1"/>
    <col min="13318" max="13318" width="12.71093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3.85546875" bestFit="1" customWidth="1"/>
    <col min="13573" max="13573" width="12.5703125" bestFit="1" customWidth="1"/>
    <col min="13574" max="13574" width="12.71093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3.85546875" bestFit="1" customWidth="1"/>
    <col min="13829" max="13829" width="12.5703125" bestFit="1" customWidth="1"/>
    <col min="13830" max="13830" width="12.71093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3.85546875" bestFit="1" customWidth="1"/>
    <col min="14085" max="14085" width="12.5703125" bestFit="1" customWidth="1"/>
    <col min="14086" max="14086" width="12.71093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3.85546875" bestFit="1" customWidth="1"/>
    <col min="14341" max="14341" width="12.5703125" bestFit="1" customWidth="1"/>
    <col min="14342" max="14342" width="12.71093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3.85546875" bestFit="1" customWidth="1"/>
    <col min="14597" max="14597" width="12.5703125" bestFit="1" customWidth="1"/>
    <col min="14598" max="14598" width="12.71093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3.85546875" bestFit="1" customWidth="1"/>
    <col min="14853" max="14853" width="12.5703125" bestFit="1" customWidth="1"/>
    <col min="14854" max="14854" width="12.71093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3.85546875" bestFit="1" customWidth="1"/>
    <col min="15109" max="15109" width="12.5703125" bestFit="1" customWidth="1"/>
    <col min="15110" max="15110" width="12.71093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3.85546875" bestFit="1" customWidth="1"/>
    <col min="15365" max="15365" width="12.5703125" bestFit="1" customWidth="1"/>
    <col min="15366" max="15366" width="12.71093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3.85546875" bestFit="1" customWidth="1"/>
    <col min="15621" max="15621" width="12.5703125" bestFit="1" customWidth="1"/>
    <col min="15622" max="15622" width="12.71093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3.85546875" bestFit="1" customWidth="1"/>
    <col min="15877" max="15877" width="12.5703125" bestFit="1" customWidth="1"/>
    <col min="15878" max="15878" width="12.71093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3.85546875" bestFit="1" customWidth="1"/>
    <col min="16133" max="16133" width="12.5703125" bestFit="1" customWidth="1"/>
    <col min="16134" max="16134" width="12.7109375" bestFit="1" customWidth="1"/>
    <col min="16135" max="16135" width="10.140625" bestFit="1" customWidth="1"/>
    <col min="16136" max="16136" width="10.85546875" bestFit="1" customWidth="1"/>
  </cols>
  <sheetData>
    <row r="1" spans="1:8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182</v>
      </c>
      <c r="B2" s="2"/>
      <c r="C2" s="2"/>
      <c r="D2" s="2"/>
      <c r="E2" s="2"/>
      <c r="F2" s="2"/>
      <c r="G2" s="2"/>
      <c r="H2" s="2"/>
    </row>
    <row r="3" spans="1:8" ht="51" x14ac:dyDescent="0.25">
      <c r="A3" s="3" t="s">
        <v>1</v>
      </c>
      <c r="B3" s="3" t="s">
        <v>2</v>
      </c>
      <c r="C3" s="4" t="s">
        <v>183</v>
      </c>
      <c r="D3" s="4" t="s">
        <v>184</v>
      </c>
      <c r="E3" s="4" t="s">
        <v>185</v>
      </c>
      <c r="F3" s="4" t="s">
        <v>186</v>
      </c>
      <c r="G3" s="4" t="s">
        <v>175</v>
      </c>
      <c r="H3" s="4" t="s">
        <v>176</v>
      </c>
    </row>
    <row r="4" spans="1:8" outlineLevel="2" x14ac:dyDescent="0.25">
      <c r="A4" s="25" t="s">
        <v>3</v>
      </c>
      <c r="B4" s="25" t="s">
        <v>4</v>
      </c>
      <c r="C4" s="26"/>
      <c r="D4" s="26"/>
      <c r="E4" s="26">
        <v>12956.63</v>
      </c>
      <c r="F4" s="26">
        <v>77473.5</v>
      </c>
      <c r="G4" s="27">
        <v>0</v>
      </c>
      <c r="H4" s="27">
        <v>0</v>
      </c>
    </row>
    <row r="5" spans="1:8" outlineLevel="2" x14ac:dyDescent="0.25">
      <c r="A5" s="28" t="s">
        <v>3</v>
      </c>
      <c r="B5" s="28" t="s">
        <v>149</v>
      </c>
      <c r="C5" s="29">
        <v>1365</v>
      </c>
      <c r="D5" s="29">
        <v>10057</v>
      </c>
      <c r="E5" s="29">
        <v>2839.2</v>
      </c>
      <c r="F5" s="29">
        <v>19504.5</v>
      </c>
      <c r="G5" s="30">
        <v>107.99999999999997</v>
      </c>
      <c r="H5" s="30">
        <v>93.939544595803923</v>
      </c>
    </row>
    <row r="6" spans="1:8" outlineLevel="2" x14ac:dyDescent="0.25">
      <c r="A6" s="25" t="s">
        <v>3</v>
      </c>
      <c r="B6" s="25" t="s">
        <v>150</v>
      </c>
      <c r="C6" s="26">
        <v>1228.5</v>
      </c>
      <c r="D6" s="26">
        <v>9924</v>
      </c>
      <c r="E6" s="26">
        <v>54</v>
      </c>
      <c r="F6" s="26">
        <v>284.12</v>
      </c>
      <c r="G6" s="27">
        <v>-95.604395604395606</v>
      </c>
      <c r="H6" s="27">
        <v>-97.137041515517922</v>
      </c>
    </row>
    <row r="7" spans="1:8" outlineLevel="2" x14ac:dyDescent="0.25">
      <c r="A7" s="28" t="s">
        <v>3</v>
      </c>
      <c r="B7" s="28" t="s">
        <v>6</v>
      </c>
      <c r="C7" s="29">
        <v>955.5</v>
      </c>
      <c r="D7" s="29">
        <v>7381.25</v>
      </c>
      <c r="E7" s="29">
        <v>709.8</v>
      </c>
      <c r="F7" s="29">
        <v>5183.3500000000004</v>
      </c>
      <c r="G7" s="30">
        <v>-25.714285714285719</v>
      </c>
      <c r="H7" s="30">
        <v>-29.776799322607957</v>
      </c>
    </row>
    <row r="8" spans="1:8" outlineLevel="2" x14ac:dyDescent="0.25">
      <c r="A8" s="25" t="s">
        <v>3</v>
      </c>
      <c r="B8" s="25" t="s">
        <v>151</v>
      </c>
      <c r="C8" s="26">
        <v>8</v>
      </c>
      <c r="D8" s="26">
        <v>7500</v>
      </c>
      <c r="E8" s="26"/>
      <c r="F8" s="26"/>
      <c r="G8" s="27">
        <v>-100</v>
      </c>
      <c r="H8" s="27">
        <v>-100</v>
      </c>
    </row>
    <row r="9" spans="1:8" outlineLevel="2" x14ac:dyDescent="0.25">
      <c r="A9" s="28" t="s">
        <v>3</v>
      </c>
      <c r="B9" s="28" t="s">
        <v>7</v>
      </c>
      <c r="C9" s="29">
        <v>167997</v>
      </c>
      <c r="D9" s="29">
        <v>823022.04</v>
      </c>
      <c r="E9" s="29">
        <v>48000</v>
      </c>
      <c r="F9" s="29">
        <v>204037.97</v>
      </c>
      <c r="G9" s="30">
        <v>-71.428061215378847</v>
      </c>
      <c r="H9" s="30">
        <v>-75.208686999439294</v>
      </c>
    </row>
    <row r="10" spans="1:8" outlineLevel="2" x14ac:dyDescent="0.25">
      <c r="A10" s="25" t="s">
        <v>3</v>
      </c>
      <c r="B10" s="25" t="s">
        <v>9</v>
      </c>
      <c r="C10" s="26">
        <v>1219.6099999999999</v>
      </c>
      <c r="D10" s="26">
        <v>4053.93</v>
      </c>
      <c r="E10" s="26">
        <v>823.54</v>
      </c>
      <c r="F10" s="26">
        <v>1174.1300000000001</v>
      </c>
      <c r="G10" s="27">
        <v>-32.475135494133369</v>
      </c>
      <c r="H10" s="27">
        <v>-71.037240406223106</v>
      </c>
    </row>
    <row r="11" spans="1:8" outlineLevel="2" x14ac:dyDescent="0.25">
      <c r="A11" s="28" t="s">
        <v>3</v>
      </c>
      <c r="B11" s="28" t="s">
        <v>10</v>
      </c>
      <c r="C11" s="29">
        <v>87.36</v>
      </c>
      <c r="D11" s="29">
        <v>537.91</v>
      </c>
      <c r="E11" s="29">
        <v>383.9</v>
      </c>
      <c r="F11" s="29">
        <v>3136.59</v>
      </c>
      <c r="G11" s="30">
        <v>339.44597069597063</v>
      </c>
      <c r="H11" s="30">
        <v>483.10683943410618</v>
      </c>
    </row>
    <row r="12" spans="1:8" outlineLevel="2" x14ac:dyDescent="0.25">
      <c r="A12" s="25" t="s">
        <v>3</v>
      </c>
      <c r="B12" s="25" t="s">
        <v>12</v>
      </c>
      <c r="C12" s="26">
        <v>450</v>
      </c>
      <c r="D12" s="26">
        <v>4053.15</v>
      </c>
      <c r="E12" s="26"/>
      <c r="F12" s="26"/>
      <c r="G12" s="27">
        <v>-100</v>
      </c>
      <c r="H12" s="27">
        <v>-100</v>
      </c>
    </row>
    <row r="13" spans="1:8" outlineLevel="2" x14ac:dyDescent="0.25">
      <c r="A13" s="28" t="s">
        <v>3</v>
      </c>
      <c r="B13" s="28" t="s">
        <v>14</v>
      </c>
      <c r="C13" s="29">
        <v>4819.68</v>
      </c>
      <c r="D13" s="29">
        <v>32535.55</v>
      </c>
      <c r="E13" s="29">
        <v>10780.4</v>
      </c>
      <c r="F13" s="29">
        <v>88879.19</v>
      </c>
      <c r="G13" s="30">
        <v>123.67460080337281</v>
      </c>
      <c r="H13" s="30">
        <v>173.17561866942469</v>
      </c>
    </row>
    <row r="14" spans="1:8" outlineLevel="2" x14ac:dyDescent="0.25">
      <c r="A14" s="25" t="s">
        <v>3</v>
      </c>
      <c r="B14" s="25" t="s">
        <v>15</v>
      </c>
      <c r="C14" s="26">
        <v>12252.24</v>
      </c>
      <c r="D14" s="26">
        <v>85114.73</v>
      </c>
      <c r="E14" s="26"/>
      <c r="F14" s="26"/>
      <c r="G14" s="27">
        <v>-100</v>
      </c>
      <c r="H14" s="27">
        <v>-100</v>
      </c>
    </row>
    <row r="15" spans="1:8" outlineLevel="2" x14ac:dyDescent="0.25">
      <c r="A15" s="28" t="s">
        <v>3</v>
      </c>
      <c r="B15" s="28" t="s">
        <v>17</v>
      </c>
      <c r="C15" s="29">
        <v>5940.48</v>
      </c>
      <c r="D15" s="29">
        <v>29244.52</v>
      </c>
      <c r="E15" s="29"/>
      <c r="F15" s="29"/>
      <c r="G15" s="30">
        <v>-100.00000000000001</v>
      </c>
      <c r="H15" s="30">
        <v>-100</v>
      </c>
    </row>
    <row r="16" spans="1:8" outlineLevel="2" x14ac:dyDescent="0.25">
      <c r="A16" s="25" t="s">
        <v>3</v>
      </c>
      <c r="B16" s="25" t="s">
        <v>18</v>
      </c>
      <c r="C16" s="26"/>
      <c r="D16" s="26"/>
      <c r="E16" s="26">
        <v>50</v>
      </c>
      <c r="F16" s="26">
        <v>589.22</v>
      </c>
      <c r="G16" s="27">
        <v>0</v>
      </c>
      <c r="H16" s="27">
        <v>0</v>
      </c>
    </row>
    <row r="17" spans="1:8" outlineLevel="2" x14ac:dyDescent="0.25">
      <c r="A17" s="28" t="s">
        <v>3</v>
      </c>
      <c r="B17" s="28" t="s">
        <v>19</v>
      </c>
      <c r="C17" s="29">
        <v>3003</v>
      </c>
      <c r="D17" s="29">
        <v>19086.5</v>
      </c>
      <c r="E17" s="29">
        <v>1774.5</v>
      </c>
      <c r="F17" s="29">
        <v>13169.75</v>
      </c>
      <c r="G17" s="30">
        <v>-40.909090909090907</v>
      </c>
      <c r="H17" s="30">
        <v>-30.999659445157572</v>
      </c>
    </row>
    <row r="18" spans="1:8" outlineLevel="2" x14ac:dyDescent="0.25">
      <c r="A18" s="25" t="s">
        <v>3</v>
      </c>
      <c r="B18" s="25" t="s">
        <v>21</v>
      </c>
      <c r="C18" s="26">
        <v>2329.6</v>
      </c>
      <c r="D18" s="26">
        <v>4306.13</v>
      </c>
      <c r="E18" s="26"/>
      <c r="F18" s="26"/>
      <c r="G18" s="27">
        <v>-100</v>
      </c>
      <c r="H18" s="27">
        <v>-100</v>
      </c>
    </row>
    <row r="19" spans="1:8" outlineLevel="2" x14ac:dyDescent="0.25">
      <c r="A19" s="28" t="s">
        <v>3</v>
      </c>
      <c r="B19" s="28" t="s">
        <v>22</v>
      </c>
      <c r="C19" s="29">
        <v>566394.81999999995</v>
      </c>
      <c r="D19" s="29">
        <v>3255449.21</v>
      </c>
      <c r="E19" s="29">
        <v>29320.2</v>
      </c>
      <c r="F19" s="29">
        <v>194954.4</v>
      </c>
      <c r="G19" s="30">
        <v>-94.82336367412401</v>
      </c>
      <c r="H19" s="30">
        <v>-94.011443969049054</v>
      </c>
    </row>
    <row r="20" spans="1:8" outlineLevel="2" x14ac:dyDescent="0.25">
      <c r="A20" s="25" t="s">
        <v>3</v>
      </c>
      <c r="B20" s="25" t="s">
        <v>24</v>
      </c>
      <c r="C20" s="26"/>
      <c r="D20" s="26"/>
      <c r="E20" s="26">
        <v>300</v>
      </c>
      <c r="F20" s="26">
        <v>2301.2399999999998</v>
      </c>
      <c r="G20" s="27">
        <v>0</v>
      </c>
      <c r="H20" s="27">
        <v>0</v>
      </c>
    </row>
    <row r="21" spans="1:8" outlineLevel="2" x14ac:dyDescent="0.25">
      <c r="A21" s="28" t="s">
        <v>3</v>
      </c>
      <c r="B21" s="28" t="s">
        <v>27</v>
      </c>
      <c r="C21" s="29">
        <v>37.58</v>
      </c>
      <c r="D21" s="29">
        <v>167.82</v>
      </c>
      <c r="E21" s="29"/>
      <c r="F21" s="29"/>
      <c r="G21" s="30">
        <v>-100</v>
      </c>
      <c r="H21" s="30">
        <v>-100</v>
      </c>
    </row>
    <row r="22" spans="1:8" outlineLevel="2" x14ac:dyDescent="0.25">
      <c r="A22" s="25" t="s">
        <v>3</v>
      </c>
      <c r="B22" s="25" t="s">
        <v>28</v>
      </c>
      <c r="C22" s="26">
        <v>2184</v>
      </c>
      <c r="D22" s="26">
        <v>15801.25</v>
      </c>
      <c r="E22" s="26">
        <v>2074.8000000000002</v>
      </c>
      <c r="F22" s="26">
        <v>15626.06</v>
      </c>
      <c r="G22" s="27">
        <v>-4.999999999999992</v>
      </c>
      <c r="H22" s="27">
        <v>-1.1087097539751634</v>
      </c>
    </row>
    <row r="23" spans="1:8" outlineLevel="2" x14ac:dyDescent="0.25">
      <c r="A23" s="28" t="s">
        <v>3</v>
      </c>
      <c r="B23" s="28" t="s">
        <v>30</v>
      </c>
      <c r="C23" s="29">
        <v>15026</v>
      </c>
      <c r="D23" s="29">
        <v>90911.13</v>
      </c>
      <c r="E23" s="29">
        <v>26081.360000000001</v>
      </c>
      <c r="F23" s="29">
        <v>131558.9</v>
      </c>
      <c r="G23" s="30">
        <v>73.574870224943425</v>
      </c>
      <c r="H23" s="30">
        <v>44.711544120065376</v>
      </c>
    </row>
    <row r="24" spans="1:8" outlineLevel="2" x14ac:dyDescent="0.25">
      <c r="A24" s="25" t="s">
        <v>3</v>
      </c>
      <c r="B24" s="25" t="s">
        <v>31</v>
      </c>
      <c r="C24" s="26">
        <v>273</v>
      </c>
      <c r="D24" s="26">
        <v>1371.6</v>
      </c>
      <c r="E24" s="26">
        <v>1092</v>
      </c>
      <c r="F24" s="26">
        <v>5637.5</v>
      </c>
      <c r="G24" s="27">
        <v>300</v>
      </c>
      <c r="H24" s="27">
        <v>311.0163312919218</v>
      </c>
    </row>
    <row r="25" spans="1:8" outlineLevel="2" x14ac:dyDescent="0.25">
      <c r="A25" s="28" t="s">
        <v>3</v>
      </c>
      <c r="B25" s="28" t="s">
        <v>32</v>
      </c>
      <c r="C25" s="29">
        <v>600</v>
      </c>
      <c r="D25" s="29">
        <v>6070</v>
      </c>
      <c r="E25" s="29">
        <v>4641</v>
      </c>
      <c r="F25" s="29">
        <v>47153.87</v>
      </c>
      <c r="G25" s="30">
        <v>673.5</v>
      </c>
      <c r="H25" s="30">
        <v>676.83476112026369</v>
      </c>
    </row>
    <row r="26" spans="1:8" outlineLevel="2" x14ac:dyDescent="0.25">
      <c r="A26" s="25" t="s">
        <v>3</v>
      </c>
      <c r="B26" s="25" t="s">
        <v>34</v>
      </c>
      <c r="C26" s="26"/>
      <c r="D26" s="26"/>
      <c r="E26" s="26">
        <v>4095</v>
      </c>
      <c r="F26" s="26">
        <v>26826</v>
      </c>
      <c r="G26" s="27">
        <v>0</v>
      </c>
      <c r="H26" s="27">
        <v>0</v>
      </c>
    </row>
    <row r="27" spans="1:8" s="36" customFormat="1" outlineLevel="1" x14ac:dyDescent="0.25">
      <c r="A27" s="34" t="s">
        <v>36</v>
      </c>
      <c r="B27" s="34"/>
      <c r="C27" s="35">
        <f>SUBTOTAL(9,C4:C26)</f>
        <v>786171.36999999988</v>
      </c>
      <c r="D27" s="35">
        <f>SUBTOTAL(9,D4:D26)</f>
        <v>4406587.72</v>
      </c>
      <c r="E27" s="35">
        <f>SUBTOTAL(9,E4:E26)</f>
        <v>145976.32999999999</v>
      </c>
      <c r="F27" s="35"/>
      <c r="G27" s="14">
        <f>(E27/C27-1)*100</f>
        <v>-81.431996181697627</v>
      </c>
      <c r="H27" s="14">
        <f>(F27/D27-1)*100</f>
        <v>-100</v>
      </c>
    </row>
    <row r="28" spans="1:8" outlineLevel="2" x14ac:dyDescent="0.25">
      <c r="A28" s="28" t="s">
        <v>37</v>
      </c>
      <c r="B28" s="28" t="s">
        <v>38</v>
      </c>
      <c r="C28" s="29">
        <v>747931.79</v>
      </c>
      <c r="D28" s="29">
        <v>4970044.38</v>
      </c>
      <c r="E28" s="29">
        <v>249434.89</v>
      </c>
      <c r="F28" s="29">
        <v>2209509.7799999998</v>
      </c>
      <c r="G28" s="30">
        <v>-66.650048395455954</v>
      </c>
      <c r="H28" s="30">
        <v>-55.543459754779896</v>
      </c>
    </row>
    <row r="29" spans="1:8" outlineLevel="2" x14ac:dyDescent="0.25">
      <c r="A29" s="25" t="s">
        <v>37</v>
      </c>
      <c r="B29" s="25" t="s">
        <v>39</v>
      </c>
      <c r="C29" s="26">
        <v>22226.69</v>
      </c>
      <c r="D29" s="26">
        <v>175695.31</v>
      </c>
      <c r="E29" s="26">
        <v>8374.68</v>
      </c>
      <c r="F29" s="26">
        <v>83320.2</v>
      </c>
      <c r="G29" s="27">
        <v>-62.321515259357099</v>
      </c>
      <c r="H29" s="27">
        <v>-52.576878688452183</v>
      </c>
    </row>
    <row r="30" spans="1:8" outlineLevel="2" x14ac:dyDescent="0.25">
      <c r="A30" s="28" t="s">
        <v>37</v>
      </c>
      <c r="B30" s="28" t="s">
        <v>40</v>
      </c>
      <c r="C30" s="29">
        <v>12454.05</v>
      </c>
      <c r="D30" s="29">
        <v>70137.17</v>
      </c>
      <c r="E30" s="29">
        <v>806.85</v>
      </c>
      <c r="F30" s="29">
        <v>6091.51</v>
      </c>
      <c r="G30" s="30">
        <v>-93.521384609825731</v>
      </c>
      <c r="H30" s="30">
        <v>-91.314862005410262</v>
      </c>
    </row>
    <row r="31" spans="1:8" outlineLevel="2" x14ac:dyDescent="0.25">
      <c r="A31" s="25" t="s">
        <v>37</v>
      </c>
      <c r="B31" s="25" t="s">
        <v>41</v>
      </c>
      <c r="C31" s="26">
        <v>6784</v>
      </c>
      <c r="D31" s="26">
        <v>20549.98</v>
      </c>
      <c r="E31" s="26">
        <v>11300.48</v>
      </c>
      <c r="F31" s="26">
        <v>85413.35</v>
      </c>
      <c r="G31" s="27">
        <v>66.575471698113205</v>
      </c>
      <c r="H31" s="27">
        <v>315.63714417240311</v>
      </c>
    </row>
    <row r="32" spans="1:8" outlineLevel="2" x14ac:dyDescent="0.25">
      <c r="A32" s="28" t="s">
        <v>37</v>
      </c>
      <c r="B32" s="28" t="s">
        <v>42</v>
      </c>
      <c r="C32" s="29">
        <v>16644.810000000001</v>
      </c>
      <c r="D32" s="29">
        <v>126723.96</v>
      </c>
      <c r="E32" s="29">
        <v>1892.8</v>
      </c>
      <c r="F32" s="29">
        <v>12519</v>
      </c>
      <c r="G32" s="30">
        <v>-88.628287135749829</v>
      </c>
      <c r="H32" s="30">
        <v>-90.121047353633827</v>
      </c>
    </row>
    <row r="33" spans="1:8" outlineLevel="2" x14ac:dyDescent="0.25">
      <c r="A33" s="25" t="s">
        <v>37</v>
      </c>
      <c r="B33" s="25" t="s">
        <v>44</v>
      </c>
      <c r="C33" s="26">
        <v>9982.9500000000007</v>
      </c>
      <c r="D33" s="26">
        <v>78227.740000000005</v>
      </c>
      <c r="E33" s="26">
        <v>26301.78</v>
      </c>
      <c r="F33" s="26">
        <v>248439.92</v>
      </c>
      <c r="G33" s="27">
        <v>163.46701125418835</v>
      </c>
      <c r="H33" s="27">
        <v>217.58544986727213</v>
      </c>
    </row>
    <row r="34" spans="1:8" outlineLevel="2" x14ac:dyDescent="0.25">
      <c r="A34" s="28" t="s">
        <v>37</v>
      </c>
      <c r="B34" s="28" t="s">
        <v>47</v>
      </c>
      <c r="C34" s="29">
        <v>70426.66</v>
      </c>
      <c r="D34" s="29">
        <v>431090.55</v>
      </c>
      <c r="E34" s="29">
        <v>28587.360000000001</v>
      </c>
      <c r="F34" s="29">
        <v>249991.15</v>
      </c>
      <c r="G34" s="30">
        <v>-59.408326335509884</v>
      </c>
      <c r="H34" s="30">
        <v>-42.009596359743909</v>
      </c>
    </row>
    <row r="35" spans="1:8" outlineLevel="2" x14ac:dyDescent="0.25">
      <c r="A35" s="25" t="s">
        <v>37</v>
      </c>
      <c r="B35" s="25" t="s">
        <v>49</v>
      </c>
      <c r="C35" s="26"/>
      <c r="D35" s="26"/>
      <c r="E35" s="26">
        <v>330.96</v>
      </c>
      <c r="F35" s="26">
        <v>4148.08</v>
      </c>
      <c r="G35" s="27">
        <v>0</v>
      </c>
      <c r="H35" s="27">
        <v>0</v>
      </c>
    </row>
    <row r="36" spans="1:8" outlineLevel="2" x14ac:dyDescent="0.25">
      <c r="A36" s="28" t="s">
        <v>37</v>
      </c>
      <c r="B36" s="28" t="s">
        <v>50</v>
      </c>
      <c r="C36" s="29">
        <v>3485</v>
      </c>
      <c r="D36" s="29">
        <v>11434.7</v>
      </c>
      <c r="E36" s="29">
        <v>2586</v>
      </c>
      <c r="F36" s="29">
        <v>7561.98</v>
      </c>
      <c r="G36" s="30">
        <v>-25.796269727403157</v>
      </c>
      <c r="H36" s="30">
        <v>-33.868138210884425</v>
      </c>
    </row>
    <row r="37" spans="1:8" outlineLevel="2" x14ac:dyDescent="0.25">
      <c r="A37" s="25" t="s">
        <v>37</v>
      </c>
      <c r="B37" s="25" t="s">
        <v>52</v>
      </c>
      <c r="C37" s="26">
        <v>723</v>
      </c>
      <c r="D37" s="26">
        <v>7707.44</v>
      </c>
      <c r="E37" s="26"/>
      <c r="F37" s="26"/>
      <c r="G37" s="27">
        <v>-100</v>
      </c>
      <c r="H37" s="27">
        <v>-100</v>
      </c>
    </row>
    <row r="38" spans="1:8" outlineLevel="2" x14ac:dyDescent="0.25">
      <c r="A38" s="28" t="s">
        <v>37</v>
      </c>
      <c r="B38" s="28" t="s">
        <v>152</v>
      </c>
      <c r="C38" s="29">
        <v>335800</v>
      </c>
      <c r="D38" s="29">
        <v>1333854.67</v>
      </c>
      <c r="E38" s="29"/>
      <c r="F38" s="29"/>
      <c r="G38" s="30">
        <v>-100</v>
      </c>
      <c r="H38" s="30">
        <v>-100</v>
      </c>
    </row>
    <row r="39" spans="1:8" outlineLevel="2" x14ac:dyDescent="0.25">
      <c r="A39" s="25" t="s">
        <v>37</v>
      </c>
      <c r="B39" s="25" t="s">
        <v>53</v>
      </c>
      <c r="C39" s="26">
        <v>29819</v>
      </c>
      <c r="D39" s="26">
        <v>144210.60999999999</v>
      </c>
      <c r="E39" s="26">
        <v>2295</v>
      </c>
      <c r="F39" s="26">
        <v>16787.23</v>
      </c>
      <c r="G39" s="27">
        <v>-92.303564841208626</v>
      </c>
      <c r="H39" s="27">
        <v>-88.359226828039908</v>
      </c>
    </row>
    <row r="40" spans="1:8" outlineLevel="2" x14ac:dyDescent="0.25">
      <c r="A40" s="28" t="s">
        <v>37</v>
      </c>
      <c r="B40" s="28" t="s">
        <v>153</v>
      </c>
      <c r="C40" s="29">
        <v>4455.3599999999997</v>
      </c>
      <c r="D40" s="29">
        <v>26112</v>
      </c>
      <c r="E40" s="29"/>
      <c r="F40" s="29"/>
      <c r="G40" s="30">
        <v>-100</v>
      </c>
      <c r="H40" s="30">
        <v>-100</v>
      </c>
    </row>
    <row r="41" spans="1:8" outlineLevel="2" x14ac:dyDescent="0.25">
      <c r="A41" s="25" t="s">
        <v>37</v>
      </c>
      <c r="B41" s="25" t="s">
        <v>54</v>
      </c>
      <c r="C41" s="26">
        <v>120444.09</v>
      </c>
      <c r="D41" s="26">
        <v>1139574.46</v>
      </c>
      <c r="E41" s="26"/>
      <c r="F41" s="26"/>
      <c r="G41" s="27">
        <v>-100</v>
      </c>
      <c r="H41" s="27">
        <v>-100</v>
      </c>
    </row>
    <row r="42" spans="1:8" outlineLevel="2" x14ac:dyDescent="0.25">
      <c r="A42" s="28" t="s">
        <v>37</v>
      </c>
      <c r="B42" s="28" t="s">
        <v>55</v>
      </c>
      <c r="C42" s="29">
        <v>1679.5</v>
      </c>
      <c r="D42" s="29">
        <v>13087.93</v>
      </c>
      <c r="E42" s="29"/>
      <c r="F42" s="29"/>
      <c r="G42" s="30">
        <v>-100</v>
      </c>
      <c r="H42" s="30">
        <v>-100</v>
      </c>
    </row>
    <row r="43" spans="1:8" outlineLevel="2" x14ac:dyDescent="0.25">
      <c r="A43" s="25" t="s">
        <v>37</v>
      </c>
      <c r="B43" s="25" t="s">
        <v>56</v>
      </c>
      <c r="C43" s="26">
        <v>1587860</v>
      </c>
      <c r="D43" s="26">
        <v>6849791.3600000003</v>
      </c>
      <c r="E43" s="26"/>
      <c r="F43" s="26"/>
      <c r="G43" s="27">
        <v>-100</v>
      </c>
      <c r="H43" s="27">
        <v>-100</v>
      </c>
    </row>
    <row r="44" spans="1:8" outlineLevel="2" x14ac:dyDescent="0.25">
      <c r="A44" s="28" t="s">
        <v>37</v>
      </c>
      <c r="B44" s="28" t="s">
        <v>57</v>
      </c>
      <c r="C44" s="29">
        <v>16945.189999999999</v>
      </c>
      <c r="D44" s="29">
        <v>92949.73</v>
      </c>
      <c r="E44" s="29">
        <v>2557.1</v>
      </c>
      <c r="F44" s="29">
        <v>16847.900000000001</v>
      </c>
      <c r="G44" s="30">
        <v>-84.909582011178387</v>
      </c>
      <c r="H44" s="30">
        <v>-81.874180807195458</v>
      </c>
    </row>
    <row r="45" spans="1:8" outlineLevel="2" x14ac:dyDescent="0.25">
      <c r="A45" s="25" t="s">
        <v>37</v>
      </c>
      <c r="B45" s="25" t="s">
        <v>58</v>
      </c>
      <c r="C45" s="26">
        <v>1914710</v>
      </c>
      <c r="D45" s="26">
        <v>8374715.8200000003</v>
      </c>
      <c r="E45" s="26"/>
      <c r="F45" s="26"/>
      <c r="G45" s="27">
        <v>-100</v>
      </c>
      <c r="H45" s="27">
        <v>-100</v>
      </c>
    </row>
    <row r="46" spans="1:8" s="36" customFormat="1" outlineLevel="1" x14ac:dyDescent="0.25">
      <c r="A46" s="34" t="s">
        <v>59</v>
      </c>
      <c r="B46" s="34"/>
      <c r="C46" s="35">
        <f>SUBTOTAL(9,C28:C45)</f>
        <v>4902372.09</v>
      </c>
      <c r="D46" s="35">
        <f>SUBTOTAL(9,D28:D45)</f>
        <v>23865907.810000002</v>
      </c>
      <c r="E46" s="35">
        <f>SUBTOTAL(9,E28:E45)</f>
        <v>334467.89999999997</v>
      </c>
      <c r="F46" s="35"/>
      <c r="G46" s="14">
        <f>(E46/C46-1)*100</f>
        <v>-93.177427297241323</v>
      </c>
      <c r="H46" s="14">
        <f>(F46/D46-1)*100</f>
        <v>-100</v>
      </c>
    </row>
    <row r="47" spans="1:8" outlineLevel="2" x14ac:dyDescent="0.25">
      <c r="A47" s="28" t="s">
        <v>60</v>
      </c>
      <c r="B47" s="28" t="s">
        <v>61</v>
      </c>
      <c r="C47" s="29">
        <v>89080.48</v>
      </c>
      <c r="D47" s="29">
        <v>610684.22</v>
      </c>
      <c r="E47" s="29">
        <v>54285.94</v>
      </c>
      <c r="F47" s="29">
        <v>315044.84000000003</v>
      </c>
      <c r="G47" s="30">
        <v>-39.059668290965647</v>
      </c>
      <c r="H47" s="30">
        <v>-48.411170670170577</v>
      </c>
    </row>
    <row r="48" spans="1:8" outlineLevel="2" x14ac:dyDescent="0.25">
      <c r="A48" s="25" t="s">
        <v>60</v>
      </c>
      <c r="B48" s="25" t="s">
        <v>62</v>
      </c>
      <c r="C48" s="26">
        <v>67522.66</v>
      </c>
      <c r="D48" s="26">
        <v>444479.04</v>
      </c>
      <c r="E48" s="26">
        <v>6216.8</v>
      </c>
      <c r="F48" s="26">
        <v>32929.53</v>
      </c>
      <c r="G48" s="27">
        <v>-90.793016744304794</v>
      </c>
      <c r="H48" s="27">
        <v>-92.591432432899424</v>
      </c>
    </row>
    <row r="49" spans="1:8" outlineLevel="2" x14ac:dyDescent="0.25">
      <c r="A49" s="28" t="s">
        <v>60</v>
      </c>
      <c r="B49" s="28" t="s">
        <v>63</v>
      </c>
      <c r="C49" s="29">
        <v>54318.64</v>
      </c>
      <c r="D49" s="29">
        <v>368667.18</v>
      </c>
      <c r="E49" s="29">
        <v>70439.44</v>
      </c>
      <c r="F49" s="29">
        <v>571912.69999999995</v>
      </c>
      <c r="G49" s="30">
        <v>29.67820991099925</v>
      </c>
      <c r="H49" s="30">
        <v>55.129811121239477</v>
      </c>
    </row>
    <row r="50" spans="1:8" outlineLevel="2" x14ac:dyDescent="0.25">
      <c r="A50" s="25" t="s">
        <v>60</v>
      </c>
      <c r="B50" s="25" t="s">
        <v>64</v>
      </c>
      <c r="C50" s="26">
        <v>11521.61</v>
      </c>
      <c r="D50" s="26">
        <v>72797.8</v>
      </c>
      <c r="E50" s="26">
        <v>16808.73</v>
      </c>
      <c r="F50" s="26">
        <v>112557.16</v>
      </c>
      <c r="G50" s="27">
        <v>45.888725620811663</v>
      </c>
      <c r="H50" s="27">
        <v>54.616155982735741</v>
      </c>
    </row>
    <row r="51" spans="1:8" outlineLevel="2" x14ac:dyDescent="0.25">
      <c r="A51" s="28" t="s">
        <v>60</v>
      </c>
      <c r="B51" s="28" t="s">
        <v>65</v>
      </c>
      <c r="C51" s="29">
        <v>4767.62</v>
      </c>
      <c r="D51" s="29">
        <v>26831.32</v>
      </c>
      <c r="E51" s="29">
        <v>6105.28</v>
      </c>
      <c r="F51" s="29">
        <v>44121.62</v>
      </c>
      <c r="G51" s="30">
        <v>28.057185765644075</v>
      </c>
      <c r="H51" s="30">
        <v>64.440735677558919</v>
      </c>
    </row>
    <row r="52" spans="1:8" outlineLevel="2" x14ac:dyDescent="0.25">
      <c r="A52" s="25" t="s">
        <v>60</v>
      </c>
      <c r="B52" s="25" t="s">
        <v>66</v>
      </c>
      <c r="C52" s="26">
        <v>350</v>
      </c>
      <c r="D52" s="26">
        <v>3083.56</v>
      </c>
      <c r="E52" s="26">
        <v>182</v>
      </c>
      <c r="F52" s="26">
        <v>1672.43</v>
      </c>
      <c r="G52" s="27">
        <v>-48</v>
      </c>
      <c r="H52" s="27">
        <v>-45.763014178417158</v>
      </c>
    </row>
    <row r="53" spans="1:8" outlineLevel="2" x14ac:dyDescent="0.25">
      <c r="A53" s="28" t="s">
        <v>60</v>
      </c>
      <c r="B53" s="28" t="s">
        <v>67</v>
      </c>
      <c r="C53" s="29">
        <v>307136.26</v>
      </c>
      <c r="D53" s="29">
        <v>1854717.92</v>
      </c>
      <c r="E53" s="29">
        <v>185171.97</v>
      </c>
      <c r="F53" s="29">
        <v>1185397.94</v>
      </c>
      <c r="G53" s="30">
        <v>-39.710156658155569</v>
      </c>
      <c r="H53" s="30">
        <v>-36.087427246079557</v>
      </c>
    </row>
    <row r="54" spans="1:8" outlineLevel="2" x14ac:dyDescent="0.25">
      <c r="A54" s="25" t="s">
        <v>60</v>
      </c>
      <c r="B54" s="25" t="s">
        <v>68</v>
      </c>
      <c r="C54" s="26">
        <v>6797.7</v>
      </c>
      <c r="D54" s="26">
        <v>44614.3</v>
      </c>
      <c r="E54" s="26">
        <v>8080.8</v>
      </c>
      <c r="F54" s="26">
        <v>54979.9</v>
      </c>
      <c r="G54" s="27">
        <v>18.875502008032132</v>
      </c>
      <c r="H54" s="27">
        <v>23.233806201150749</v>
      </c>
    </row>
    <row r="55" spans="1:8" outlineLevel="2" x14ac:dyDescent="0.25">
      <c r="A55" s="28" t="s">
        <v>60</v>
      </c>
      <c r="B55" s="28" t="s">
        <v>69</v>
      </c>
      <c r="C55" s="29">
        <v>4433.5200000000004</v>
      </c>
      <c r="D55" s="29">
        <v>32850.699999999997</v>
      </c>
      <c r="E55" s="29">
        <v>7340.97</v>
      </c>
      <c r="F55" s="29">
        <v>52123.3</v>
      </c>
      <c r="G55" s="30">
        <v>65.578817733990135</v>
      </c>
      <c r="H55" s="30">
        <v>58.667243011564459</v>
      </c>
    </row>
    <row r="56" spans="1:8" outlineLevel="2" x14ac:dyDescent="0.25">
      <c r="A56" s="25" t="s">
        <v>60</v>
      </c>
      <c r="B56" s="25" t="s">
        <v>70</v>
      </c>
      <c r="C56" s="26">
        <v>3744.45</v>
      </c>
      <c r="D56" s="26">
        <v>34484.5</v>
      </c>
      <c r="E56" s="26">
        <v>4062.24</v>
      </c>
      <c r="F56" s="26">
        <v>25079.040000000001</v>
      </c>
      <c r="G56" s="27">
        <v>8.4869607018387203</v>
      </c>
      <c r="H56" s="27">
        <v>-27.274456639939679</v>
      </c>
    </row>
    <row r="57" spans="1:8" outlineLevel="2" x14ac:dyDescent="0.25">
      <c r="A57" s="28" t="s">
        <v>60</v>
      </c>
      <c r="B57" s="28" t="s">
        <v>71</v>
      </c>
      <c r="C57" s="29">
        <v>100252.97</v>
      </c>
      <c r="D57" s="29">
        <v>670940.29</v>
      </c>
      <c r="E57" s="29">
        <v>93124.79</v>
      </c>
      <c r="F57" s="29">
        <v>600408.29</v>
      </c>
      <c r="G57" s="30">
        <v>-7.1101933438979481</v>
      </c>
      <c r="H57" s="30">
        <v>-10.512410873402757</v>
      </c>
    </row>
    <row r="58" spans="1:8" s="36" customFormat="1" outlineLevel="1" x14ac:dyDescent="0.25">
      <c r="A58" s="34" t="s">
        <v>72</v>
      </c>
      <c r="B58" s="34"/>
      <c r="C58" s="35">
        <f>SUBTOTAL(9,C47:C57)</f>
        <v>649925.90999999992</v>
      </c>
      <c r="D58" s="35">
        <f>SUBTOTAL(9,D47:D57)</f>
        <v>4164150.83</v>
      </c>
      <c r="E58" s="35">
        <f>SUBTOTAL(9,E47:E57)</f>
        <v>451818.95999999996</v>
      </c>
      <c r="F58" s="35"/>
      <c r="G58" s="14">
        <f>(E58/C58-1)*100</f>
        <v>-30.481466725953421</v>
      </c>
      <c r="H58" s="14">
        <f>(F58/D58-1)*100</f>
        <v>-100</v>
      </c>
    </row>
    <row r="59" spans="1:8" outlineLevel="2" x14ac:dyDescent="0.25">
      <c r="A59" s="25" t="s">
        <v>73</v>
      </c>
      <c r="B59" s="25" t="s">
        <v>154</v>
      </c>
      <c r="C59" s="26">
        <v>1098</v>
      </c>
      <c r="D59" s="26">
        <v>7525.97</v>
      </c>
      <c r="E59" s="26">
        <v>549</v>
      </c>
      <c r="F59" s="26">
        <v>3652.65</v>
      </c>
      <c r="G59" s="27">
        <v>-50</v>
      </c>
      <c r="H59" s="27">
        <v>-51.466056867088227</v>
      </c>
    </row>
    <row r="60" spans="1:8" outlineLevel="2" x14ac:dyDescent="0.25">
      <c r="A60" s="28" t="s">
        <v>73</v>
      </c>
      <c r="B60" s="28" t="s">
        <v>155</v>
      </c>
      <c r="C60" s="29"/>
      <c r="D60" s="29"/>
      <c r="E60" s="29">
        <v>32.76</v>
      </c>
      <c r="F60" s="29">
        <v>196.47</v>
      </c>
      <c r="G60" s="30">
        <v>0</v>
      </c>
      <c r="H60" s="30">
        <v>0</v>
      </c>
    </row>
    <row r="61" spans="1:8" outlineLevel="2" x14ac:dyDescent="0.25">
      <c r="A61" s="25" t="s">
        <v>73</v>
      </c>
      <c r="B61" s="25" t="s">
        <v>75</v>
      </c>
      <c r="C61" s="26">
        <v>335184.03000000003</v>
      </c>
      <c r="D61" s="26">
        <v>2309614.4900000002</v>
      </c>
      <c r="E61" s="26">
        <v>27087.06</v>
      </c>
      <c r="F61" s="26">
        <v>195580.2</v>
      </c>
      <c r="G61" s="27">
        <v>-91.918749828265987</v>
      </c>
      <c r="H61" s="27">
        <v>-91.531911457656292</v>
      </c>
    </row>
    <row r="62" spans="1:8" outlineLevel="2" x14ac:dyDescent="0.25">
      <c r="A62" s="28" t="s">
        <v>73</v>
      </c>
      <c r="B62" s="28" t="s">
        <v>156</v>
      </c>
      <c r="C62" s="29"/>
      <c r="D62" s="29"/>
      <c r="E62" s="29">
        <v>13731.9</v>
      </c>
      <c r="F62" s="29">
        <v>79675.199999999997</v>
      </c>
      <c r="G62" s="30">
        <v>0</v>
      </c>
      <c r="H62" s="30">
        <v>0</v>
      </c>
    </row>
    <row r="63" spans="1:8" outlineLevel="2" x14ac:dyDescent="0.25">
      <c r="A63" s="25" t="s">
        <v>73</v>
      </c>
      <c r="B63" s="25" t="s">
        <v>76</v>
      </c>
      <c r="C63" s="26"/>
      <c r="D63" s="26"/>
      <c r="E63" s="26">
        <v>14346.56</v>
      </c>
      <c r="F63" s="26">
        <v>94116.49</v>
      </c>
      <c r="G63" s="27">
        <v>0</v>
      </c>
      <c r="H63" s="27">
        <v>0</v>
      </c>
    </row>
    <row r="64" spans="1:8" outlineLevel="2" x14ac:dyDescent="0.25">
      <c r="A64" s="28" t="s">
        <v>73</v>
      </c>
      <c r="B64" s="28" t="s">
        <v>157</v>
      </c>
      <c r="C64" s="29"/>
      <c r="D64" s="29"/>
      <c r="E64" s="29">
        <v>3019.5</v>
      </c>
      <c r="F64" s="29">
        <v>18055.75</v>
      </c>
      <c r="G64" s="30">
        <v>0</v>
      </c>
      <c r="H64" s="30">
        <v>0</v>
      </c>
    </row>
    <row r="65" spans="1:8" outlineLevel="2" x14ac:dyDescent="0.25">
      <c r="A65" s="25" t="s">
        <v>73</v>
      </c>
      <c r="B65" s="25" t="s">
        <v>158</v>
      </c>
      <c r="C65" s="26">
        <v>43000</v>
      </c>
      <c r="D65" s="26">
        <v>250332.47</v>
      </c>
      <c r="E65" s="26"/>
      <c r="F65" s="26"/>
      <c r="G65" s="27">
        <v>-100</v>
      </c>
      <c r="H65" s="27">
        <v>-100</v>
      </c>
    </row>
    <row r="66" spans="1:8" outlineLevel="2" x14ac:dyDescent="0.25">
      <c r="A66" s="28" t="s">
        <v>73</v>
      </c>
      <c r="B66" s="28" t="s">
        <v>159</v>
      </c>
      <c r="C66" s="29">
        <v>2511.6</v>
      </c>
      <c r="D66" s="29">
        <v>18998</v>
      </c>
      <c r="E66" s="29"/>
      <c r="F66" s="29"/>
      <c r="G66" s="30">
        <v>-100</v>
      </c>
      <c r="H66" s="30">
        <v>-100</v>
      </c>
    </row>
    <row r="67" spans="1:8" outlineLevel="2" x14ac:dyDescent="0.25">
      <c r="A67" s="25" t="s">
        <v>73</v>
      </c>
      <c r="B67" s="25" t="s">
        <v>77</v>
      </c>
      <c r="C67" s="26">
        <v>5460</v>
      </c>
      <c r="D67" s="26">
        <v>26716.76</v>
      </c>
      <c r="E67" s="26">
        <v>3443.2</v>
      </c>
      <c r="F67" s="26">
        <v>12482.49</v>
      </c>
      <c r="G67" s="27">
        <v>-36.937728937728942</v>
      </c>
      <c r="H67" s="27">
        <v>-53.27842897117764</v>
      </c>
    </row>
    <row r="68" spans="1:8" outlineLevel="2" x14ac:dyDescent="0.25">
      <c r="A68" s="28" t="s">
        <v>73</v>
      </c>
      <c r="B68" s="28" t="s">
        <v>78</v>
      </c>
      <c r="C68" s="29">
        <v>30903.599999999999</v>
      </c>
      <c r="D68" s="29">
        <v>247107.02</v>
      </c>
      <c r="E68" s="29">
        <v>1501.5</v>
      </c>
      <c r="F68" s="29">
        <v>9243</v>
      </c>
      <c r="G68" s="30">
        <v>-95.141342756183747</v>
      </c>
      <c r="H68" s="30">
        <v>-96.259515411581589</v>
      </c>
    </row>
    <row r="69" spans="1:8" outlineLevel="2" x14ac:dyDescent="0.25">
      <c r="A69" s="25" t="s">
        <v>73</v>
      </c>
      <c r="B69" s="25" t="s">
        <v>146</v>
      </c>
      <c r="C69" s="26">
        <v>142232</v>
      </c>
      <c r="D69" s="26">
        <v>701656.26</v>
      </c>
      <c r="E69" s="26"/>
      <c r="F69" s="26"/>
      <c r="G69" s="27">
        <v>-100</v>
      </c>
      <c r="H69" s="27">
        <v>-100</v>
      </c>
    </row>
    <row r="70" spans="1:8" outlineLevel="2" x14ac:dyDescent="0.25">
      <c r="A70" s="28" t="s">
        <v>73</v>
      </c>
      <c r="B70" s="28" t="s">
        <v>79</v>
      </c>
      <c r="C70" s="29"/>
      <c r="D70" s="29"/>
      <c r="E70" s="29">
        <v>436.8</v>
      </c>
      <c r="F70" s="29">
        <v>2917.2</v>
      </c>
      <c r="G70" s="30">
        <v>0</v>
      </c>
      <c r="H70" s="30">
        <v>0</v>
      </c>
    </row>
    <row r="71" spans="1:8" outlineLevel="2" x14ac:dyDescent="0.25">
      <c r="A71" s="25" t="s">
        <v>73</v>
      </c>
      <c r="B71" s="25" t="s">
        <v>160</v>
      </c>
      <c r="C71" s="26">
        <v>2129.4</v>
      </c>
      <c r="D71" s="26">
        <v>14099</v>
      </c>
      <c r="E71" s="26">
        <v>2730</v>
      </c>
      <c r="F71" s="26">
        <v>19839</v>
      </c>
      <c r="G71" s="27">
        <v>28.205128205128201</v>
      </c>
      <c r="H71" s="27">
        <v>40.712107241648347</v>
      </c>
    </row>
    <row r="72" spans="1:8" outlineLevel="2" x14ac:dyDescent="0.25">
      <c r="A72" s="28" t="s">
        <v>73</v>
      </c>
      <c r="B72" s="28" t="s">
        <v>161</v>
      </c>
      <c r="C72" s="29"/>
      <c r="D72" s="29"/>
      <c r="E72" s="29">
        <v>1146.5999999999999</v>
      </c>
      <c r="F72" s="29">
        <v>6717.2</v>
      </c>
      <c r="G72" s="30">
        <v>0</v>
      </c>
      <c r="H72" s="30">
        <v>0</v>
      </c>
    </row>
    <row r="73" spans="1:8" outlineLevel="2" x14ac:dyDescent="0.25">
      <c r="A73" s="25" t="s">
        <v>73</v>
      </c>
      <c r="B73" s="25" t="s">
        <v>80</v>
      </c>
      <c r="C73" s="26">
        <v>26798.1</v>
      </c>
      <c r="D73" s="26">
        <v>158598.51999999999</v>
      </c>
      <c r="E73" s="26">
        <v>14332.5</v>
      </c>
      <c r="F73" s="26">
        <v>103565.53</v>
      </c>
      <c r="G73" s="27">
        <v>-46.516730663741079</v>
      </c>
      <c r="H73" s="27">
        <v>-34.699560878626102</v>
      </c>
    </row>
    <row r="74" spans="1:8" outlineLevel="2" x14ac:dyDescent="0.25">
      <c r="A74" s="28" t="s">
        <v>73</v>
      </c>
      <c r="B74" s="28" t="s">
        <v>81</v>
      </c>
      <c r="C74" s="29">
        <v>57604.32</v>
      </c>
      <c r="D74" s="29">
        <v>345942.13</v>
      </c>
      <c r="E74" s="29">
        <v>66147.899999999994</v>
      </c>
      <c r="F74" s="29">
        <v>413297.13</v>
      </c>
      <c r="G74" s="30">
        <v>14.831491804781297</v>
      </c>
      <c r="H74" s="30">
        <v>19.470019450941116</v>
      </c>
    </row>
    <row r="75" spans="1:8" outlineLevel="2" x14ac:dyDescent="0.25">
      <c r="A75" s="25" t="s">
        <v>73</v>
      </c>
      <c r="B75" s="25" t="s">
        <v>82</v>
      </c>
      <c r="C75" s="26">
        <v>24897.599999999999</v>
      </c>
      <c r="D75" s="26">
        <v>161161.20000000001</v>
      </c>
      <c r="E75" s="26">
        <v>14960.4</v>
      </c>
      <c r="F75" s="26">
        <v>94886.399999999994</v>
      </c>
      <c r="G75" s="27">
        <v>-39.912280701754383</v>
      </c>
      <c r="H75" s="27">
        <v>-41.123297667180445</v>
      </c>
    </row>
    <row r="76" spans="1:8" s="36" customFormat="1" outlineLevel="1" x14ac:dyDescent="0.25">
      <c r="A76" s="34" t="s">
        <v>83</v>
      </c>
      <c r="B76" s="34"/>
      <c r="C76" s="35">
        <f>SUBTOTAL(9,C59:C75)</f>
        <v>671818.64999999991</v>
      </c>
      <c r="D76" s="35">
        <f>SUBTOTAL(9,D59:D75)</f>
        <v>4241751.82</v>
      </c>
      <c r="E76" s="35">
        <f>SUBTOTAL(9,E59:E75)</f>
        <v>163465.68</v>
      </c>
      <c r="F76" s="35"/>
      <c r="G76" s="14">
        <f>(E76/C76-1)*100</f>
        <v>-75.668183668315848</v>
      </c>
      <c r="H76" s="14">
        <f>(F76/D76-1)*100</f>
        <v>-100</v>
      </c>
    </row>
    <row r="77" spans="1:8" outlineLevel="2" x14ac:dyDescent="0.25">
      <c r="A77" s="28" t="s">
        <v>84</v>
      </c>
      <c r="B77" s="28" t="s">
        <v>162</v>
      </c>
      <c r="C77" s="29">
        <v>34288.800000000003</v>
      </c>
      <c r="D77" s="29">
        <v>202718.04</v>
      </c>
      <c r="E77" s="29">
        <v>4004</v>
      </c>
      <c r="F77" s="29">
        <v>13118.51</v>
      </c>
      <c r="G77" s="30">
        <v>-88.322717622080688</v>
      </c>
      <c r="H77" s="30">
        <v>-93.528691378428874</v>
      </c>
    </row>
    <row r="78" spans="1:8" outlineLevel="2" x14ac:dyDescent="0.25">
      <c r="A78" s="25" t="s">
        <v>84</v>
      </c>
      <c r="B78" s="25" t="s">
        <v>163</v>
      </c>
      <c r="C78" s="26"/>
      <c r="D78" s="26"/>
      <c r="E78" s="26">
        <v>4051.36</v>
      </c>
      <c r="F78" s="26">
        <v>26360.74</v>
      </c>
      <c r="G78" s="27">
        <v>0</v>
      </c>
      <c r="H78" s="27">
        <v>0</v>
      </c>
    </row>
    <row r="79" spans="1:8" outlineLevel="2" x14ac:dyDescent="0.25">
      <c r="A79" s="28" t="s">
        <v>84</v>
      </c>
      <c r="B79" s="28" t="s">
        <v>86</v>
      </c>
      <c r="C79" s="29">
        <v>57529.2</v>
      </c>
      <c r="D79" s="29">
        <v>322662.82</v>
      </c>
      <c r="E79" s="29">
        <v>81</v>
      </c>
      <c r="F79" s="29">
        <v>819</v>
      </c>
      <c r="G79" s="30">
        <v>-99.859201935712647</v>
      </c>
      <c r="H79" s="30">
        <v>-99.74617465997477</v>
      </c>
    </row>
    <row r="80" spans="1:8" outlineLevel="2" x14ac:dyDescent="0.25">
      <c r="A80" s="25" t="s">
        <v>84</v>
      </c>
      <c r="B80" s="25" t="s">
        <v>164</v>
      </c>
      <c r="C80" s="26">
        <v>7960.68</v>
      </c>
      <c r="D80" s="26">
        <v>48066.85</v>
      </c>
      <c r="E80" s="26"/>
      <c r="F80" s="26"/>
      <c r="G80" s="27">
        <v>-100</v>
      </c>
      <c r="H80" s="27">
        <v>-100</v>
      </c>
    </row>
    <row r="81" spans="1:8" outlineLevel="2" x14ac:dyDescent="0.25">
      <c r="A81" s="28" t="s">
        <v>84</v>
      </c>
      <c r="B81" s="28" t="s">
        <v>165</v>
      </c>
      <c r="C81" s="29"/>
      <c r="D81" s="29"/>
      <c r="E81" s="29">
        <v>12078</v>
      </c>
      <c r="F81" s="29">
        <v>81304.08</v>
      </c>
      <c r="G81" s="30">
        <v>0</v>
      </c>
      <c r="H81" s="30">
        <v>0</v>
      </c>
    </row>
    <row r="82" spans="1:8" outlineLevel="2" x14ac:dyDescent="0.25">
      <c r="A82" s="25" t="s">
        <v>84</v>
      </c>
      <c r="B82" s="25" t="s">
        <v>87</v>
      </c>
      <c r="C82" s="26">
        <v>6370</v>
      </c>
      <c r="D82" s="26">
        <v>33119.75</v>
      </c>
      <c r="E82" s="26">
        <v>1341.5</v>
      </c>
      <c r="F82" s="26">
        <v>12317.48</v>
      </c>
      <c r="G82" s="27">
        <v>-78.940345368916795</v>
      </c>
      <c r="H82" s="27">
        <v>-62.809260335600356</v>
      </c>
    </row>
    <row r="83" spans="1:8" outlineLevel="2" x14ac:dyDescent="0.25">
      <c r="A83" s="28" t="s">
        <v>84</v>
      </c>
      <c r="B83" s="28" t="s">
        <v>88</v>
      </c>
      <c r="C83" s="29">
        <v>5241.6000000000004</v>
      </c>
      <c r="D83" s="29">
        <v>32947.199999999997</v>
      </c>
      <c r="E83" s="29">
        <v>3403.7</v>
      </c>
      <c r="F83" s="29">
        <v>32417.5</v>
      </c>
      <c r="G83" s="30">
        <v>-35.063721001221012</v>
      </c>
      <c r="H83" s="30">
        <v>-1.6077238733488646</v>
      </c>
    </row>
    <row r="84" spans="1:8" outlineLevel="2" x14ac:dyDescent="0.25">
      <c r="A84" s="25" t="s">
        <v>84</v>
      </c>
      <c r="B84" s="25" t="s">
        <v>166</v>
      </c>
      <c r="C84" s="26">
        <v>4682.7</v>
      </c>
      <c r="D84" s="26">
        <v>29799.99</v>
      </c>
      <c r="E84" s="26">
        <v>10905.44</v>
      </c>
      <c r="F84" s="26">
        <v>73169.2</v>
      </c>
      <c r="G84" s="27">
        <v>132.88786383923807</v>
      </c>
      <c r="H84" s="27">
        <v>145.53431058198339</v>
      </c>
    </row>
    <row r="85" spans="1:8" outlineLevel="2" x14ac:dyDescent="0.25">
      <c r="A85" s="28" t="s">
        <v>84</v>
      </c>
      <c r="B85" s="28" t="s">
        <v>89</v>
      </c>
      <c r="C85" s="29">
        <v>32235.84</v>
      </c>
      <c r="D85" s="29">
        <v>144657.85</v>
      </c>
      <c r="E85" s="29">
        <v>4695.6000000000004</v>
      </c>
      <c r="F85" s="29">
        <v>24010.51</v>
      </c>
      <c r="G85" s="30">
        <v>-85.433604336043359</v>
      </c>
      <c r="H85" s="30">
        <v>-83.401861703322709</v>
      </c>
    </row>
    <row r="86" spans="1:8" outlineLevel="2" x14ac:dyDescent="0.25">
      <c r="A86" s="25" t="s">
        <v>84</v>
      </c>
      <c r="B86" s="25" t="s">
        <v>167</v>
      </c>
      <c r="C86" s="26">
        <v>38558.519999999997</v>
      </c>
      <c r="D86" s="26">
        <v>294569.92</v>
      </c>
      <c r="E86" s="26"/>
      <c r="F86" s="26"/>
      <c r="G86" s="27">
        <v>-100</v>
      </c>
      <c r="H86" s="27">
        <v>-100</v>
      </c>
    </row>
    <row r="87" spans="1:8" outlineLevel="2" x14ac:dyDescent="0.25">
      <c r="A87" s="28" t="s">
        <v>84</v>
      </c>
      <c r="B87" s="28" t="s">
        <v>90</v>
      </c>
      <c r="C87" s="29">
        <v>348616.1</v>
      </c>
      <c r="D87" s="29">
        <v>1811728.09</v>
      </c>
      <c r="E87" s="29">
        <v>134194.59</v>
      </c>
      <c r="F87" s="29">
        <v>764658.46</v>
      </c>
      <c r="G87" s="30">
        <v>-61.506485213964581</v>
      </c>
      <c r="H87" s="30">
        <v>-57.793972273179257</v>
      </c>
    </row>
    <row r="88" spans="1:8" s="36" customFormat="1" outlineLevel="1" x14ac:dyDescent="0.25">
      <c r="A88" s="34" t="s">
        <v>91</v>
      </c>
      <c r="B88" s="34"/>
      <c r="C88" s="35">
        <f>SUBTOTAL(9,C77:C87)</f>
        <v>535483.43999999994</v>
      </c>
      <c r="D88" s="35">
        <f>SUBTOTAL(9,D77:D87)</f>
        <v>2920270.51</v>
      </c>
      <c r="E88" s="35">
        <f>SUBTOTAL(9,E77:E87)</f>
        <v>174755.19</v>
      </c>
      <c r="F88" s="35"/>
      <c r="G88" s="14">
        <f>(E88/C88-1)*100</f>
        <v>-67.364968373251656</v>
      </c>
      <c r="H88" s="14">
        <f>(F88/D88-1)*100</f>
        <v>-100</v>
      </c>
    </row>
    <row r="89" spans="1:8" outlineLevel="2" x14ac:dyDescent="0.25">
      <c r="A89" s="25" t="s">
        <v>92</v>
      </c>
      <c r="B89" s="25" t="s">
        <v>94</v>
      </c>
      <c r="C89" s="26">
        <v>41850.050000000003</v>
      </c>
      <c r="D89" s="26">
        <v>275999.21000000002</v>
      </c>
      <c r="E89" s="26">
        <v>41829.01</v>
      </c>
      <c r="F89" s="26">
        <v>300883.68</v>
      </c>
      <c r="G89" s="27">
        <v>-5.0274730854564978E-2</v>
      </c>
      <c r="H89" s="27">
        <v>9.0161381259025966</v>
      </c>
    </row>
    <row r="90" spans="1:8" outlineLevel="2" x14ac:dyDescent="0.25">
      <c r="A90" s="28" t="s">
        <v>92</v>
      </c>
      <c r="B90" s="28" t="s">
        <v>95</v>
      </c>
      <c r="C90" s="29">
        <v>121935.14</v>
      </c>
      <c r="D90" s="29">
        <v>552783.22</v>
      </c>
      <c r="E90" s="29">
        <v>48923.12</v>
      </c>
      <c r="F90" s="29">
        <v>269412.88</v>
      </c>
      <c r="G90" s="30">
        <v>-59.877751401277756</v>
      </c>
      <c r="H90" s="30">
        <v>-51.262471389779158</v>
      </c>
    </row>
    <row r="91" spans="1:8" outlineLevel="2" x14ac:dyDescent="0.25">
      <c r="A91" s="25" t="s">
        <v>92</v>
      </c>
      <c r="B91" s="25" t="s">
        <v>97</v>
      </c>
      <c r="C91" s="26">
        <v>10586.52</v>
      </c>
      <c r="D91" s="26">
        <v>89398.1</v>
      </c>
      <c r="E91" s="26">
        <v>10226.4</v>
      </c>
      <c r="F91" s="26">
        <v>71951.520000000004</v>
      </c>
      <c r="G91" s="27">
        <v>-3.4016844062071465</v>
      </c>
      <c r="H91" s="27">
        <v>-19.515604917777896</v>
      </c>
    </row>
    <row r="92" spans="1:8" outlineLevel="2" x14ac:dyDescent="0.25">
      <c r="A92" s="28" t="s">
        <v>92</v>
      </c>
      <c r="B92" s="28" t="s">
        <v>98</v>
      </c>
      <c r="C92" s="29">
        <v>1604.73</v>
      </c>
      <c r="D92" s="29">
        <v>13686.13</v>
      </c>
      <c r="E92" s="29">
        <v>874.54</v>
      </c>
      <c r="F92" s="29">
        <v>5917.14</v>
      </c>
      <c r="G92" s="30">
        <v>-45.502358652234335</v>
      </c>
      <c r="H92" s="30">
        <v>-56.765426018896498</v>
      </c>
    </row>
    <row r="93" spans="1:8" outlineLevel="2" x14ac:dyDescent="0.25">
      <c r="A93" s="25" t="s">
        <v>92</v>
      </c>
      <c r="B93" s="25" t="s">
        <v>99</v>
      </c>
      <c r="C93" s="26">
        <v>13750.77</v>
      </c>
      <c r="D93" s="26">
        <v>94421.71</v>
      </c>
      <c r="E93" s="26"/>
      <c r="F93" s="26"/>
      <c r="G93" s="27">
        <v>-100</v>
      </c>
      <c r="H93" s="27">
        <v>-100</v>
      </c>
    </row>
    <row r="94" spans="1:8" outlineLevel="2" x14ac:dyDescent="0.25">
      <c r="A94" s="28" t="s">
        <v>92</v>
      </c>
      <c r="B94" s="28" t="s">
        <v>100</v>
      </c>
      <c r="C94" s="29">
        <v>123391.05</v>
      </c>
      <c r="D94" s="29">
        <v>862485.08</v>
      </c>
      <c r="E94" s="29">
        <v>139361.79999999999</v>
      </c>
      <c r="F94" s="29">
        <v>1057706.1100000001</v>
      </c>
      <c r="G94" s="30">
        <v>12.943199689118446</v>
      </c>
      <c r="H94" s="30">
        <v>22.634713866586559</v>
      </c>
    </row>
    <row r="95" spans="1:8" outlineLevel="2" x14ac:dyDescent="0.25">
      <c r="A95" s="25" t="s">
        <v>92</v>
      </c>
      <c r="B95" s="25" t="s">
        <v>101</v>
      </c>
      <c r="C95" s="26">
        <v>514.79999999999995</v>
      </c>
      <c r="D95" s="26">
        <v>3702.3</v>
      </c>
      <c r="E95" s="26">
        <v>218.4</v>
      </c>
      <c r="F95" s="26">
        <v>1644</v>
      </c>
      <c r="G95" s="27">
        <v>-57.575757575757571</v>
      </c>
      <c r="H95" s="27">
        <v>-55.595170569645902</v>
      </c>
    </row>
    <row r="96" spans="1:8" outlineLevel="2" x14ac:dyDescent="0.25">
      <c r="A96" s="28" t="s">
        <v>92</v>
      </c>
      <c r="B96" s="28" t="s">
        <v>102</v>
      </c>
      <c r="C96" s="29">
        <v>437385.14</v>
      </c>
      <c r="D96" s="29">
        <v>2535721.27</v>
      </c>
      <c r="E96" s="29">
        <v>305585.15999999997</v>
      </c>
      <c r="F96" s="29">
        <v>1785215.62</v>
      </c>
      <c r="G96" s="30">
        <v>-30.133620909023119</v>
      </c>
      <c r="H96" s="30">
        <v>-29.597324393623115</v>
      </c>
    </row>
    <row r="97" spans="1:8" s="36" customFormat="1" outlineLevel="1" x14ac:dyDescent="0.25">
      <c r="A97" s="34" t="s">
        <v>103</v>
      </c>
      <c r="B97" s="34"/>
      <c r="C97" s="35">
        <f>SUBTOTAL(9,C89:C96)</f>
        <v>751018.2</v>
      </c>
      <c r="D97" s="35">
        <f>SUBTOTAL(9,D89:D96)</f>
        <v>4428197.0199999996</v>
      </c>
      <c r="E97" s="35">
        <f>SUBTOTAL(9,E89:E96)</f>
        <v>547018.42999999993</v>
      </c>
      <c r="F97" s="35"/>
      <c r="G97" s="14">
        <f>(E97/C97-1)*100</f>
        <v>-27.16309271865849</v>
      </c>
      <c r="H97" s="14">
        <f>(F97/D97-1)*100</f>
        <v>-100</v>
      </c>
    </row>
    <row r="98" spans="1:8" outlineLevel="2" x14ac:dyDescent="0.25">
      <c r="A98" s="25" t="s">
        <v>104</v>
      </c>
      <c r="B98" s="25" t="s">
        <v>105</v>
      </c>
      <c r="C98" s="26">
        <v>11103712.630000001</v>
      </c>
      <c r="D98" s="26">
        <v>55802988.18</v>
      </c>
      <c r="E98" s="26">
        <v>1621601.27</v>
      </c>
      <c r="F98" s="26">
        <v>8879681.0899999999</v>
      </c>
      <c r="G98" s="27">
        <v>-85.395864211950524</v>
      </c>
      <c r="H98" s="27">
        <v>-84.087445171650302</v>
      </c>
    </row>
    <row r="99" spans="1:8" outlineLevel="2" x14ac:dyDescent="0.25">
      <c r="A99" s="28" t="s">
        <v>104</v>
      </c>
      <c r="B99" s="28" t="s">
        <v>106</v>
      </c>
      <c r="C99" s="29">
        <v>1072903.3700000001</v>
      </c>
      <c r="D99" s="29">
        <v>5829474.7000000002</v>
      </c>
      <c r="E99" s="29">
        <v>666146.27</v>
      </c>
      <c r="F99" s="29">
        <v>3602608.53</v>
      </c>
      <c r="G99" s="30">
        <v>-37.911811200667593</v>
      </c>
      <c r="H99" s="30">
        <v>-38.200117242124755</v>
      </c>
    </row>
    <row r="100" spans="1:8" s="36" customFormat="1" outlineLevel="1" x14ac:dyDescent="0.25">
      <c r="A100" s="34" t="s">
        <v>107</v>
      </c>
      <c r="B100" s="34"/>
      <c r="C100" s="35">
        <f>SUBTOTAL(9,C98:C99)</f>
        <v>12176616</v>
      </c>
      <c r="D100" s="35">
        <f>SUBTOTAL(9,D98:D99)</f>
        <v>61632462.880000003</v>
      </c>
      <c r="E100" s="35">
        <f>SUBTOTAL(9,E98:E99)</f>
        <v>2287747.54</v>
      </c>
      <c r="F100" s="35"/>
      <c r="G100" s="14">
        <f>(E100/C100-1)*100</f>
        <v>-81.211959546067646</v>
      </c>
      <c r="H100" s="14">
        <f>(F100/D100-1)*100</f>
        <v>-100</v>
      </c>
    </row>
    <row r="101" spans="1:8" outlineLevel="2" x14ac:dyDescent="0.25">
      <c r="A101" s="25" t="s">
        <v>108</v>
      </c>
      <c r="B101" s="25" t="s">
        <v>109</v>
      </c>
      <c r="C101" s="26">
        <v>677924.34</v>
      </c>
      <c r="D101" s="26">
        <v>3518245.95</v>
      </c>
      <c r="E101" s="26">
        <v>224895.26</v>
      </c>
      <c r="F101" s="26">
        <v>1359240.72</v>
      </c>
      <c r="G101" s="27">
        <v>-66.825905675550743</v>
      </c>
      <c r="H101" s="27">
        <v>-61.365955100438626</v>
      </c>
    </row>
    <row r="102" spans="1:8" outlineLevel="2" x14ac:dyDescent="0.25">
      <c r="A102" s="28" t="s">
        <v>108</v>
      </c>
      <c r="B102" s="28" t="s">
        <v>168</v>
      </c>
      <c r="C102" s="29">
        <v>13104</v>
      </c>
      <c r="D102" s="29">
        <v>78960</v>
      </c>
      <c r="E102" s="29">
        <v>5337.15</v>
      </c>
      <c r="F102" s="29">
        <v>40072.050000000003</v>
      </c>
      <c r="G102" s="30">
        <v>-59.270833333333336</v>
      </c>
      <c r="H102" s="30">
        <v>-49.250189969604854</v>
      </c>
    </row>
    <row r="103" spans="1:8" outlineLevel="2" x14ac:dyDescent="0.25">
      <c r="A103" s="25" t="s">
        <v>108</v>
      </c>
      <c r="B103" s="25" t="s">
        <v>169</v>
      </c>
      <c r="C103" s="26">
        <v>42009.91</v>
      </c>
      <c r="D103" s="26">
        <v>268619.86</v>
      </c>
      <c r="E103" s="26">
        <v>600.6</v>
      </c>
      <c r="F103" s="26">
        <v>4407</v>
      </c>
      <c r="G103" s="27">
        <v>-98.570337332310402</v>
      </c>
      <c r="H103" s="27">
        <v>-98.359391595245427</v>
      </c>
    </row>
    <row r="104" spans="1:8" outlineLevel="2" x14ac:dyDescent="0.25">
      <c r="A104" s="28" t="s">
        <v>108</v>
      </c>
      <c r="B104" s="28" t="s">
        <v>110</v>
      </c>
      <c r="C104" s="29">
        <v>22613.5</v>
      </c>
      <c r="D104" s="29">
        <v>126088.4</v>
      </c>
      <c r="E104" s="29"/>
      <c r="F104" s="29"/>
      <c r="G104" s="30">
        <v>-100</v>
      </c>
      <c r="H104" s="30">
        <v>-100</v>
      </c>
    </row>
    <row r="105" spans="1:8" s="36" customFormat="1" outlineLevel="1" x14ac:dyDescent="0.25">
      <c r="A105" s="34" t="s">
        <v>111</v>
      </c>
      <c r="B105" s="34"/>
      <c r="C105" s="35">
        <f>SUBTOTAL(9,C101:C104)</f>
        <v>755651.75</v>
      </c>
      <c r="D105" s="35">
        <f>SUBTOTAL(9,D101:D104)</f>
        <v>3991914.21</v>
      </c>
      <c r="E105" s="35">
        <f>SUBTOTAL(9,E101:E104)</f>
        <v>230833.01</v>
      </c>
      <c r="F105" s="35"/>
      <c r="G105" s="14">
        <f>(E105/C105-1)*100</f>
        <v>-69.452461401697278</v>
      </c>
      <c r="H105" s="14">
        <f>(F105/D105-1)*100</f>
        <v>-100</v>
      </c>
    </row>
    <row r="106" spans="1:8" outlineLevel="2" x14ac:dyDescent="0.25">
      <c r="A106" s="25" t="s">
        <v>112</v>
      </c>
      <c r="B106" s="25" t="s">
        <v>113</v>
      </c>
      <c r="C106" s="26">
        <v>61882.720000000001</v>
      </c>
      <c r="D106" s="26">
        <v>431909.34</v>
      </c>
      <c r="E106" s="26">
        <v>30641.52</v>
      </c>
      <c r="F106" s="26">
        <v>221783.89</v>
      </c>
      <c r="G106" s="27">
        <v>-50.484529445376673</v>
      </c>
      <c r="H106" s="27">
        <v>-48.65036028162762</v>
      </c>
    </row>
    <row r="107" spans="1:8" outlineLevel="2" x14ac:dyDescent="0.25">
      <c r="A107" s="28" t="s">
        <v>112</v>
      </c>
      <c r="B107" s="28" t="s">
        <v>114</v>
      </c>
      <c r="C107" s="29">
        <v>195525.37</v>
      </c>
      <c r="D107" s="29">
        <v>1045888.47</v>
      </c>
      <c r="E107" s="29">
        <v>136083.07999999999</v>
      </c>
      <c r="F107" s="29">
        <v>983290.4</v>
      </c>
      <c r="G107" s="30">
        <v>-30.401318253482916</v>
      </c>
      <c r="H107" s="30">
        <v>-5.9851572892853424</v>
      </c>
    </row>
    <row r="108" spans="1:8" outlineLevel="2" x14ac:dyDescent="0.25">
      <c r="A108" s="25" t="s">
        <v>112</v>
      </c>
      <c r="B108" s="25" t="s">
        <v>115</v>
      </c>
      <c r="C108" s="26">
        <v>202294.8</v>
      </c>
      <c r="D108" s="26">
        <v>1423346.95</v>
      </c>
      <c r="E108" s="26"/>
      <c r="F108" s="26"/>
      <c r="G108" s="27">
        <v>-100</v>
      </c>
      <c r="H108" s="27">
        <v>-100</v>
      </c>
    </row>
    <row r="109" spans="1:8" outlineLevel="2" x14ac:dyDescent="0.25">
      <c r="A109" s="28" t="s">
        <v>112</v>
      </c>
      <c r="B109" s="28" t="s">
        <v>116</v>
      </c>
      <c r="C109" s="29">
        <v>160355.6</v>
      </c>
      <c r="D109" s="29">
        <v>1050138.8799999999</v>
      </c>
      <c r="E109" s="29">
        <v>159168.70000000001</v>
      </c>
      <c r="F109" s="29">
        <v>1132371.25</v>
      </c>
      <c r="G109" s="30">
        <v>-0.74016747778062886</v>
      </c>
      <c r="H109" s="30">
        <v>7.8306185558999699</v>
      </c>
    </row>
    <row r="110" spans="1:8" outlineLevel="2" x14ac:dyDescent="0.25">
      <c r="A110" s="25" t="s">
        <v>112</v>
      </c>
      <c r="B110" s="25" t="s">
        <v>117</v>
      </c>
      <c r="C110" s="26">
        <v>145537.21</v>
      </c>
      <c r="D110" s="26">
        <v>936622.7</v>
      </c>
      <c r="E110" s="26">
        <v>82320.03</v>
      </c>
      <c r="F110" s="26">
        <v>446594.37</v>
      </c>
      <c r="G110" s="27">
        <v>-43.437125117349709</v>
      </c>
      <c r="H110" s="27">
        <v>-52.318647626199954</v>
      </c>
    </row>
    <row r="111" spans="1:8" outlineLevel="2" x14ac:dyDescent="0.25">
      <c r="A111" s="28" t="s">
        <v>112</v>
      </c>
      <c r="B111" s="28" t="s">
        <v>118</v>
      </c>
      <c r="C111" s="29">
        <v>244904.47</v>
      </c>
      <c r="D111" s="29">
        <v>1304076.19</v>
      </c>
      <c r="E111" s="29">
        <v>11476.81</v>
      </c>
      <c r="F111" s="29">
        <v>54246.99</v>
      </c>
      <c r="G111" s="30">
        <v>-95.313760504248862</v>
      </c>
      <c r="H111" s="30">
        <v>-95.840197803166703</v>
      </c>
    </row>
    <row r="112" spans="1:8" outlineLevel="2" x14ac:dyDescent="0.25">
      <c r="A112" s="25" t="s">
        <v>112</v>
      </c>
      <c r="B112" s="25" t="s">
        <v>120</v>
      </c>
      <c r="C112" s="26">
        <v>54828.41</v>
      </c>
      <c r="D112" s="26">
        <v>418195.51</v>
      </c>
      <c r="E112" s="26">
        <v>46082.400000000001</v>
      </c>
      <c r="F112" s="26">
        <v>292337.25</v>
      </c>
      <c r="G112" s="27">
        <v>-15.951602463029662</v>
      </c>
      <c r="H112" s="27">
        <v>-30.09555506705464</v>
      </c>
    </row>
    <row r="113" spans="1:8" outlineLevel="2" x14ac:dyDescent="0.25">
      <c r="A113" s="28" t="s">
        <v>112</v>
      </c>
      <c r="B113" s="28" t="s">
        <v>121</v>
      </c>
      <c r="C113" s="29">
        <v>1556828.38</v>
      </c>
      <c r="D113" s="29">
        <v>8053475.2400000002</v>
      </c>
      <c r="E113" s="29">
        <v>457356.22</v>
      </c>
      <c r="F113" s="29">
        <v>2940777.31</v>
      </c>
      <c r="G113" s="30">
        <v>-70.622566631268626</v>
      </c>
      <c r="H113" s="30">
        <v>-63.48436889215543</v>
      </c>
    </row>
    <row r="114" spans="1:8" outlineLevel="2" x14ac:dyDescent="0.25">
      <c r="A114" s="25" t="s">
        <v>112</v>
      </c>
      <c r="B114" s="25" t="s">
        <v>122</v>
      </c>
      <c r="C114" s="26">
        <v>95972.45</v>
      </c>
      <c r="D114" s="26">
        <v>718860.72</v>
      </c>
      <c r="E114" s="26">
        <v>1310.4000000000001</v>
      </c>
      <c r="F114" s="26">
        <v>4973.58</v>
      </c>
      <c r="G114" s="27">
        <v>-98.634608160987867</v>
      </c>
      <c r="H114" s="27">
        <v>-99.308130231402828</v>
      </c>
    </row>
    <row r="115" spans="1:8" outlineLevel="2" x14ac:dyDescent="0.25">
      <c r="A115" s="28" t="s">
        <v>112</v>
      </c>
      <c r="B115" s="28" t="s">
        <v>123</v>
      </c>
      <c r="C115" s="29">
        <v>25887.68</v>
      </c>
      <c r="D115" s="29">
        <v>163970.47</v>
      </c>
      <c r="E115" s="29">
        <v>8008.68</v>
      </c>
      <c r="F115" s="29">
        <v>78908.77</v>
      </c>
      <c r="G115" s="30">
        <v>-69.063739972063928</v>
      </c>
      <c r="H115" s="30">
        <v>-51.876231128690428</v>
      </c>
    </row>
    <row r="116" spans="1:8" outlineLevel="2" x14ac:dyDescent="0.25">
      <c r="A116" s="25" t="s">
        <v>112</v>
      </c>
      <c r="B116" s="25" t="s">
        <v>124</v>
      </c>
      <c r="C116" s="26">
        <v>1498555.54</v>
      </c>
      <c r="D116" s="26">
        <v>6863920.0199999996</v>
      </c>
      <c r="E116" s="26">
        <v>129350.64</v>
      </c>
      <c r="F116" s="26">
        <v>653999.68000000005</v>
      </c>
      <c r="G116" s="27">
        <v>-91.368311914552066</v>
      </c>
      <c r="H116" s="27">
        <v>-90.471921611930441</v>
      </c>
    </row>
    <row r="117" spans="1:8" outlineLevel="2" x14ac:dyDescent="0.25">
      <c r="A117" s="28" t="s">
        <v>112</v>
      </c>
      <c r="B117" s="28" t="s">
        <v>125</v>
      </c>
      <c r="C117" s="29">
        <v>110494.02</v>
      </c>
      <c r="D117" s="29">
        <v>763086.41</v>
      </c>
      <c r="E117" s="29">
        <v>64948.6</v>
      </c>
      <c r="F117" s="29">
        <v>452377.54</v>
      </c>
      <c r="G117" s="30">
        <v>-41.219805379512856</v>
      </c>
      <c r="H117" s="30">
        <v>-40.717390052851293</v>
      </c>
    </row>
    <row r="118" spans="1:8" outlineLevel="2" x14ac:dyDescent="0.25">
      <c r="A118" s="25" t="s">
        <v>112</v>
      </c>
      <c r="B118" s="25" t="s">
        <v>126</v>
      </c>
      <c r="C118" s="26">
        <v>16860.48</v>
      </c>
      <c r="D118" s="26">
        <v>103727.03999999999</v>
      </c>
      <c r="E118" s="26">
        <v>206065.12</v>
      </c>
      <c r="F118" s="26">
        <v>1063186.1599999999</v>
      </c>
      <c r="G118" s="27">
        <v>1122.1782535254038</v>
      </c>
      <c r="H118" s="27">
        <v>924.98457489965961</v>
      </c>
    </row>
    <row r="119" spans="1:8" s="36" customFormat="1" outlineLevel="1" x14ac:dyDescent="0.25">
      <c r="A119" s="34" t="s">
        <v>127</v>
      </c>
      <c r="B119" s="34"/>
      <c r="C119" s="35">
        <f>SUBTOTAL(9,C106:C118)</f>
        <v>4369927.1300000008</v>
      </c>
      <c r="D119" s="35">
        <f>SUBTOTAL(9,D106:D118)</f>
        <v>23277217.940000001</v>
      </c>
      <c r="E119" s="35">
        <f>SUBTOTAL(9,E106:E118)</f>
        <v>1332812.2000000002</v>
      </c>
      <c r="F119" s="35"/>
      <c r="G119" s="14">
        <f>(E119/C119-1)*100</f>
        <v>-69.500356405256582</v>
      </c>
      <c r="H119" s="14">
        <f>(F119/D119-1)*100</f>
        <v>-100</v>
      </c>
    </row>
    <row r="120" spans="1:8" outlineLevel="2" x14ac:dyDescent="0.25">
      <c r="A120" s="28" t="s">
        <v>128</v>
      </c>
      <c r="B120" s="28" t="s">
        <v>147</v>
      </c>
      <c r="C120" s="29">
        <v>2620.8000000000002</v>
      </c>
      <c r="D120" s="29">
        <v>21571.200000000001</v>
      </c>
      <c r="E120" s="29"/>
      <c r="F120" s="29"/>
      <c r="G120" s="30">
        <v>-100</v>
      </c>
      <c r="H120" s="30">
        <v>-100</v>
      </c>
    </row>
    <row r="121" spans="1:8" outlineLevel="2" x14ac:dyDescent="0.25">
      <c r="A121" s="25" t="s">
        <v>128</v>
      </c>
      <c r="B121" s="25" t="s">
        <v>148</v>
      </c>
      <c r="C121" s="26">
        <v>122000</v>
      </c>
      <c r="D121" s="26">
        <v>510578.8</v>
      </c>
      <c r="E121" s="26">
        <v>504068</v>
      </c>
      <c r="F121" s="26">
        <v>1780635.21</v>
      </c>
      <c r="G121" s="27">
        <v>313.17049180327871</v>
      </c>
      <c r="H121" s="27">
        <v>248.74836362183464</v>
      </c>
    </row>
    <row r="122" spans="1:8" s="36" customFormat="1" outlineLevel="1" x14ac:dyDescent="0.25">
      <c r="A122" s="34" t="s">
        <v>131</v>
      </c>
      <c r="B122" s="34"/>
      <c r="C122" s="35">
        <f>SUBTOTAL(9,C120:C121)</f>
        <v>124620.8</v>
      </c>
      <c r="D122" s="35">
        <f>SUBTOTAL(9,D120:D121)</f>
        <v>532150</v>
      </c>
      <c r="E122" s="35">
        <f>SUBTOTAL(9,E120:E121)</f>
        <v>504068</v>
      </c>
      <c r="F122" s="35"/>
      <c r="G122" s="14">
        <f>(E122/C122-1)*100</f>
        <v>304.48143488085452</v>
      </c>
      <c r="H122" s="14">
        <f>(F122/D122-1)*100</f>
        <v>-100</v>
      </c>
    </row>
    <row r="123" spans="1:8" outlineLevel="2" x14ac:dyDescent="0.25">
      <c r="A123" s="28" t="s">
        <v>132</v>
      </c>
      <c r="B123" s="28" t="s">
        <v>133</v>
      </c>
      <c r="C123" s="29">
        <v>45699.56</v>
      </c>
      <c r="D123" s="29">
        <v>259172.27</v>
      </c>
      <c r="E123" s="29">
        <v>5362.56</v>
      </c>
      <c r="F123" s="29">
        <v>43012</v>
      </c>
      <c r="G123" s="30">
        <v>-88.265620062862752</v>
      </c>
      <c r="H123" s="30">
        <v>-83.404088716744269</v>
      </c>
    </row>
    <row r="124" spans="1:8" outlineLevel="2" x14ac:dyDescent="0.25">
      <c r="A124" s="25" t="s">
        <v>132</v>
      </c>
      <c r="B124" s="25" t="s">
        <v>134</v>
      </c>
      <c r="C124" s="26">
        <v>77177.100000000006</v>
      </c>
      <c r="D124" s="26">
        <v>531260.63</v>
      </c>
      <c r="E124" s="26">
        <v>93060.24</v>
      </c>
      <c r="F124" s="26">
        <v>508955.54</v>
      </c>
      <c r="G124" s="27">
        <v>20.580120268836222</v>
      </c>
      <c r="H124" s="27">
        <v>-4.1985211665317692</v>
      </c>
    </row>
    <row r="125" spans="1:8" outlineLevel="2" x14ac:dyDescent="0.25">
      <c r="A125" s="28" t="s">
        <v>132</v>
      </c>
      <c r="B125" s="28" t="s">
        <v>135</v>
      </c>
      <c r="C125" s="29">
        <v>222097.36</v>
      </c>
      <c r="D125" s="29">
        <v>1412437.91</v>
      </c>
      <c r="E125" s="29">
        <v>264315.90000000002</v>
      </c>
      <c r="F125" s="29">
        <v>1684185.39</v>
      </c>
      <c r="G125" s="30">
        <v>19.009023790287305</v>
      </c>
      <c r="H125" s="30">
        <v>19.239605371396468</v>
      </c>
    </row>
    <row r="126" spans="1:8" outlineLevel="2" x14ac:dyDescent="0.25">
      <c r="A126" s="25" t="s">
        <v>132</v>
      </c>
      <c r="B126" s="25" t="s">
        <v>136</v>
      </c>
      <c r="C126" s="26">
        <v>22102.080000000002</v>
      </c>
      <c r="D126" s="26">
        <v>168625.37</v>
      </c>
      <c r="E126" s="26">
        <v>3169.4</v>
      </c>
      <c r="F126" s="26">
        <v>57611.49</v>
      </c>
      <c r="G126" s="27">
        <v>-85.660173160173159</v>
      </c>
      <c r="H126" s="27">
        <v>-65.834625003343206</v>
      </c>
    </row>
    <row r="127" spans="1:8" outlineLevel="2" x14ac:dyDescent="0.25">
      <c r="A127" s="28" t="s">
        <v>132</v>
      </c>
      <c r="B127" s="28" t="s">
        <v>137</v>
      </c>
      <c r="C127" s="29">
        <v>1032110.93</v>
      </c>
      <c r="D127" s="29">
        <v>6112115.2300000004</v>
      </c>
      <c r="E127" s="29">
        <v>577366.46</v>
      </c>
      <c r="F127" s="29">
        <v>3336655.88</v>
      </c>
      <c r="G127" s="30">
        <v>-44.059650642397521</v>
      </c>
      <c r="H127" s="30">
        <v>-45.409146352105019</v>
      </c>
    </row>
    <row r="128" spans="1:8" outlineLevel="2" x14ac:dyDescent="0.25">
      <c r="A128" s="25" t="s">
        <v>132</v>
      </c>
      <c r="B128" s="25" t="s">
        <v>138</v>
      </c>
      <c r="C128" s="26">
        <v>87997.759999999995</v>
      </c>
      <c r="D128" s="26">
        <v>602182.35</v>
      </c>
      <c r="E128" s="26">
        <v>142257.92000000001</v>
      </c>
      <c r="F128" s="26">
        <v>1021847.9</v>
      </c>
      <c r="G128" s="27">
        <v>61.660842275985232</v>
      </c>
      <c r="H128" s="27">
        <v>69.690775559927999</v>
      </c>
    </row>
    <row r="129" spans="1:8" outlineLevel="2" x14ac:dyDescent="0.25">
      <c r="A129" s="28" t="s">
        <v>132</v>
      </c>
      <c r="B129" s="28" t="s">
        <v>139</v>
      </c>
      <c r="C129" s="29">
        <v>46628.4</v>
      </c>
      <c r="D129" s="29">
        <v>281209.55</v>
      </c>
      <c r="E129" s="29">
        <v>2366</v>
      </c>
      <c r="F129" s="29">
        <v>16101.75</v>
      </c>
      <c r="G129" s="30">
        <v>-94.925839188134262</v>
      </c>
      <c r="H129" s="30">
        <v>-94.27410982308389</v>
      </c>
    </row>
    <row r="130" spans="1:8" outlineLevel="2" x14ac:dyDescent="0.25">
      <c r="A130" s="25" t="s">
        <v>132</v>
      </c>
      <c r="B130" s="25" t="s">
        <v>140</v>
      </c>
      <c r="C130" s="26">
        <v>135224.70000000001</v>
      </c>
      <c r="D130" s="26">
        <v>767619.43</v>
      </c>
      <c r="E130" s="26">
        <v>131762.5</v>
      </c>
      <c r="F130" s="26">
        <v>828331.56</v>
      </c>
      <c r="G130" s="27">
        <v>-2.560331063777558</v>
      </c>
      <c r="H130" s="27">
        <v>7.9091445092785104</v>
      </c>
    </row>
    <row r="131" spans="1:8" outlineLevel="2" x14ac:dyDescent="0.25">
      <c r="A131" s="28" t="s">
        <v>132</v>
      </c>
      <c r="B131" s="28" t="s">
        <v>170</v>
      </c>
      <c r="C131" s="29">
        <v>41171.99</v>
      </c>
      <c r="D131" s="29">
        <v>304203.90000000002</v>
      </c>
      <c r="E131" s="29">
        <v>33193.160000000003</v>
      </c>
      <c r="F131" s="29">
        <v>191518.11</v>
      </c>
      <c r="G131" s="30">
        <v>-19.379267312558841</v>
      </c>
      <c r="H131" s="30">
        <v>-37.042848563085492</v>
      </c>
    </row>
    <row r="132" spans="1:8" s="36" customFormat="1" outlineLevel="1" x14ac:dyDescent="0.25">
      <c r="A132" s="34" t="s">
        <v>141</v>
      </c>
      <c r="B132" s="34"/>
      <c r="C132" s="35">
        <f>SUBTOTAL(9,C123:C131)</f>
        <v>1710209.88</v>
      </c>
      <c r="D132" s="35">
        <f>SUBTOTAL(9,D123:D131)</f>
        <v>10438826.640000001</v>
      </c>
      <c r="E132" s="35">
        <f>SUBTOTAL(9,E123:E131)</f>
        <v>1252854.1399999999</v>
      </c>
      <c r="F132" s="35"/>
      <c r="G132" s="14">
        <f>(E132/C132-1)*100</f>
        <v>-26.74266739705655</v>
      </c>
      <c r="H132" s="14">
        <f>(F132/D132-1)*100</f>
        <v>-100</v>
      </c>
    </row>
    <row r="133" spans="1:8" ht="13.5" customHeight="1" outlineLevel="2" x14ac:dyDescent="0.25">
      <c r="A133" s="31" t="s">
        <v>142</v>
      </c>
      <c r="B133" s="31"/>
      <c r="C133" s="32">
        <v>27433815.219999999</v>
      </c>
      <c r="D133" s="32">
        <v>143899437.38</v>
      </c>
      <c r="E133" s="32">
        <v>7425817.3799999999</v>
      </c>
      <c r="F133" s="32">
        <v>44029189.689999998</v>
      </c>
      <c r="G133" s="33">
        <v>-72.931882348662995</v>
      </c>
      <c r="H133" s="33">
        <v>-69.402806229373468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E8CD-CC16-4A43-B624-7E1AF83BEFEE}">
  <dimension ref="A1:H89"/>
  <sheetViews>
    <sheetView tabSelected="1" workbookViewId="0">
      <selection activeCell="A2" sqref="A2:H2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2.5703125" bestFit="1" customWidth="1"/>
    <col min="4" max="4" width="12.7109375" bestFit="1" customWidth="1"/>
    <col min="5" max="5" width="12.5703125" bestFit="1" customWidth="1"/>
    <col min="6" max="6" width="12.7109375" bestFit="1" customWidth="1"/>
    <col min="7" max="7" width="10.140625" bestFit="1" customWidth="1"/>
    <col min="8" max="8" width="10.85546875" bestFit="1" customWidth="1"/>
    <col min="257" max="257" width="37.28515625" bestFit="1" customWidth="1"/>
    <col min="258" max="258" width="27.42578125" bestFit="1" customWidth="1"/>
    <col min="259" max="259" width="12.5703125" bestFit="1" customWidth="1"/>
    <col min="260" max="260" width="12.7109375" bestFit="1" customWidth="1"/>
    <col min="261" max="261" width="12.5703125" bestFit="1" customWidth="1"/>
    <col min="262" max="262" width="12.7109375" bestFit="1" customWidth="1"/>
    <col min="263" max="263" width="10.140625" bestFit="1" customWidth="1"/>
    <col min="264" max="264" width="10.85546875" bestFit="1" customWidth="1"/>
    <col min="513" max="513" width="37.28515625" bestFit="1" customWidth="1"/>
    <col min="514" max="514" width="27.42578125" bestFit="1" customWidth="1"/>
    <col min="515" max="515" width="12.5703125" bestFit="1" customWidth="1"/>
    <col min="516" max="516" width="12.7109375" bestFit="1" customWidth="1"/>
    <col min="517" max="517" width="12.5703125" bestFit="1" customWidth="1"/>
    <col min="518" max="518" width="12.7109375" bestFit="1" customWidth="1"/>
    <col min="519" max="519" width="10.140625" bestFit="1" customWidth="1"/>
    <col min="520" max="520" width="10.85546875" bestFit="1" customWidth="1"/>
    <col min="769" max="769" width="37.28515625" bestFit="1" customWidth="1"/>
    <col min="770" max="770" width="27.42578125" bestFit="1" customWidth="1"/>
    <col min="771" max="771" width="12.5703125" bestFit="1" customWidth="1"/>
    <col min="772" max="772" width="12.7109375" bestFit="1" customWidth="1"/>
    <col min="773" max="773" width="12.5703125" bestFit="1" customWidth="1"/>
    <col min="774" max="774" width="12.7109375" bestFit="1" customWidth="1"/>
    <col min="775" max="775" width="10.140625" bestFit="1" customWidth="1"/>
    <col min="776" max="776" width="10.85546875" bestFit="1" customWidth="1"/>
    <col min="1025" max="1025" width="37.28515625" bestFit="1" customWidth="1"/>
    <col min="1026" max="1026" width="27.42578125" bestFit="1" customWidth="1"/>
    <col min="1027" max="1027" width="12.5703125" bestFit="1" customWidth="1"/>
    <col min="1028" max="1028" width="12.7109375" bestFit="1" customWidth="1"/>
    <col min="1029" max="1029" width="12.5703125" bestFit="1" customWidth="1"/>
    <col min="1030" max="1030" width="12.7109375" bestFit="1" customWidth="1"/>
    <col min="1031" max="1031" width="10.140625" bestFit="1" customWidth="1"/>
    <col min="1032" max="1032" width="10.85546875" bestFit="1" customWidth="1"/>
    <col min="1281" max="1281" width="37.28515625" bestFit="1" customWidth="1"/>
    <col min="1282" max="1282" width="27.42578125" bestFit="1" customWidth="1"/>
    <col min="1283" max="1283" width="12.5703125" bestFit="1" customWidth="1"/>
    <col min="1284" max="1284" width="12.7109375" bestFit="1" customWidth="1"/>
    <col min="1285" max="1285" width="12.5703125" bestFit="1" customWidth="1"/>
    <col min="1286" max="1286" width="12.7109375" bestFit="1" customWidth="1"/>
    <col min="1287" max="1287" width="10.140625" bestFit="1" customWidth="1"/>
    <col min="1288" max="1288" width="10.85546875" bestFit="1" customWidth="1"/>
    <col min="1537" max="1537" width="37.28515625" bestFit="1" customWidth="1"/>
    <col min="1538" max="1538" width="27.42578125" bestFit="1" customWidth="1"/>
    <col min="1539" max="1539" width="12.5703125" bestFit="1" customWidth="1"/>
    <col min="1540" max="1540" width="12.7109375" bestFit="1" customWidth="1"/>
    <col min="1541" max="1541" width="12.5703125" bestFit="1" customWidth="1"/>
    <col min="1542" max="1542" width="12.7109375" bestFit="1" customWidth="1"/>
    <col min="1543" max="1543" width="10.140625" bestFit="1" customWidth="1"/>
    <col min="1544" max="1544" width="10.85546875" bestFit="1" customWidth="1"/>
    <col min="1793" max="1793" width="37.28515625" bestFit="1" customWidth="1"/>
    <col min="1794" max="1794" width="27.42578125" bestFit="1" customWidth="1"/>
    <col min="1795" max="1795" width="12.5703125" bestFit="1" customWidth="1"/>
    <col min="1796" max="1796" width="12.7109375" bestFit="1" customWidth="1"/>
    <col min="1797" max="1797" width="12.5703125" bestFit="1" customWidth="1"/>
    <col min="1798" max="1798" width="12.7109375" bestFit="1" customWidth="1"/>
    <col min="1799" max="1799" width="10.140625" bestFit="1" customWidth="1"/>
    <col min="1800" max="1800" width="10.85546875" bestFit="1" customWidth="1"/>
    <col min="2049" max="2049" width="37.28515625" bestFit="1" customWidth="1"/>
    <col min="2050" max="2050" width="27.42578125" bestFit="1" customWidth="1"/>
    <col min="2051" max="2051" width="12.5703125" bestFit="1" customWidth="1"/>
    <col min="2052" max="2052" width="12.7109375" bestFit="1" customWidth="1"/>
    <col min="2053" max="2053" width="12.5703125" bestFit="1" customWidth="1"/>
    <col min="2054" max="2054" width="12.7109375" bestFit="1" customWidth="1"/>
    <col min="2055" max="2055" width="10.140625" bestFit="1" customWidth="1"/>
    <col min="2056" max="2056" width="10.85546875" bestFit="1" customWidth="1"/>
    <col min="2305" max="2305" width="37.28515625" bestFit="1" customWidth="1"/>
    <col min="2306" max="2306" width="27.42578125" bestFit="1" customWidth="1"/>
    <col min="2307" max="2307" width="12.5703125" bestFit="1" customWidth="1"/>
    <col min="2308" max="2308" width="12.7109375" bestFit="1" customWidth="1"/>
    <col min="2309" max="2309" width="12.5703125" bestFit="1" customWidth="1"/>
    <col min="2310" max="2310" width="12.7109375" bestFit="1" customWidth="1"/>
    <col min="2311" max="2311" width="10.140625" bestFit="1" customWidth="1"/>
    <col min="2312" max="2312" width="10.85546875" bestFit="1" customWidth="1"/>
    <col min="2561" max="2561" width="37.28515625" bestFit="1" customWidth="1"/>
    <col min="2562" max="2562" width="27.42578125" bestFit="1" customWidth="1"/>
    <col min="2563" max="2563" width="12.5703125" bestFit="1" customWidth="1"/>
    <col min="2564" max="2564" width="12.7109375" bestFit="1" customWidth="1"/>
    <col min="2565" max="2565" width="12.5703125" bestFit="1" customWidth="1"/>
    <col min="2566" max="2566" width="12.7109375" bestFit="1" customWidth="1"/>
    <col min="2567" max="2567" width="10.140625" bestFit="1" customWidth="1"/>
    <col min="2568" max="2568" width="10.85546875" bestFit="1" customWidth="1"/>
    <col min="2817" max="2817" width="37.28515625" bestFit="1" customWidth="1"/>
    <col min="2818" max="2818" width="27.42578125" bestFit="1" customWidth="1"/>
    <col min="2819" max="2819" width="12.5703125" bestFit="1" customWidth="1"/>
    <col min="2820" max="2820" width="12.7109375" bestFit="1" customWidth="1"/>
    <col min="2821" max="2821" width="12.5703125" bestFit="1" customWidth="1"/>
    <col min="2822" max="2822" width="12.7109375" bestFit="1" customWidth="1"/>
    <col min="2823" max="2823" width="10.140625" bestFit="1" customWidth="1"/>
    <col min="2824" max="2824" width="10.85546875" bestFit="1" customWidth="1"/>
    <col min="3073" max="3073" width="37.28515625" bestFit="1" customWidth="1"/>
    <col min="3074" max="3074" width="27.42578125" bestFit="1" customWidth="1"/>
    <col min="3075" max="3075" width="12.5703125" bestFit="1" customWidth="1"/>
    <col min="3076" max="3076" width="12.7109375" bestFit="1" customWidth="1"/>
    <col min="3077" max="3077" width="12.5703125" bestFit="1" customWidth="1"/>
    <col min="3078" max="3078" width="12.7109375" bestFit="1" customWidth="1"/>
    <col min="3079" max="3079" width="10.140625" bestFit="1" customWidth="1"/>
    <col min="3080" max="3080" width="10.85546875" bestFit="1" customWidth="1"/>
    <col min="3329" max="3329" width="37.28515625" bestFit="1" customWidth="1"/>
    <col min="3330" max="3330" width="27.42578125" bestFit="1" customWidth="1"/>
    <col min="3331" max="3331" width="12.5703125" bestFit="1" customWidth="1"/>
    <col min="3332" max="3332" width="12.7109375" bestFit="1" customWidth="1"/>
    <col min="3333" max="3333" width="12.5703125" bestFit="1" customWidth="1"/>
    <col min="3334" max="3334" width="12.7109375" bestFit="1" customWidth="1"/>
    <col min="3335" max="3335" width="10.140625" bestFit="1" customWidth="1"/>
    <col min="3336" max="3336" width="10.85546875" bestFit="1" customWidth="1"/>
    <col min="3585" max="3585" width="37.28515625" bestFit="1" customWidth="1"/>
    <col min="3586" max="3586" width="27.42578125" bestFit="1" customWidth="1"/>
    <col min="3587" max="3587" width="12.5703125" bestFit="1" customWidth="1"/>
    <col min="3588" max="3588" width="12.7109375" bestFit="1" customWidth="1"/>
    <col min="3589" max="3589" width="12.5703125" bestFit="1" customWidth="1"/>
    <col min="3590" max="3590" width="12.7109375" bestFit="1" customWidth="1"/>
    <col min="3591" max="3591" width="10.140625" bestFit="1" customWidth="1"/>
    <col min="3592" max="3592" width="10.85546875" bestFit="1" customWidth="1"/>
    <col min="3841" max="3841" width="37.28515625" bestFit="1" customWidth="1"/>
    <col min="3842" max="3842" width="27.42578125" bestFit="1" customWidth="1"/>
    <col min="3843" max="3843" width="12.5703125" bestFit="1" customWidth="1"/>
    <col min="3844" max="3844" width="12.7109375" bestFit="1" customWidth="1"/>
    <col min="3845" max="3845" width="12.5703125" bestFit="1" customWidth="1"/>
    <col min="3846" max="3846" width="12.7109375" bestFit="1" customWidth="1"/>
    <col min="3847" max="3847" width="10.140625" bestFit="1" customWidth="1"/>
    <col min="3848" max="3848" width="10.85546875" bestFit="1" customWidth="1"/>
    <col min="4097" max="4097" width="37.28515625" bestFit="1" customWidth="1"/>
    <col min="4098" max="4098" width="27.42578125" bestFit="1" customWidth="1"/>
    <col min="4099" max="4099" width="12.5703125" bestFit="1" customWidth="1"/>
    <col min="4100" max="4100" width="12.7109375" bestFit="1" customWidth="1"/>
    <col min="4101" max="4101" width="12.5703125" bestFit="1" customWidth="1"/>
    <col min="4102" max="4102" width="12.7109375" bestFit="1" customWidth="1"/>
    <col min="4103" max="4103" width="10.140625" bestFit="1" customWidth="1"/>
    <col min="4104" max="4104" width="10.85546875" bestFit="1" customWidth="1"/>
    <col min="4353" max="4353" width="37.28515625" bestFit="1" customWidth="1"/>
    <col min="4354" max="4354" width="27.42578125" bestFit="1" customWidth="1"/>
    <col min="4355" max="4355" width="12.5703125" bestFit="1" customWidth="1"/>
    <col min="4356" max="4356" width="12.7109375" bestFit="1" customWidth="1"/>
    <col min="4357" max="4357" width="12.5703125" bestFit="1" customWidth="1"/>
    <col min="4358" max="4358" width="12.7109375" bestFit="1" customWidth="1"/>
    <col min="4359" max="4359" width="10.140625" bestFit="1" customWidth="1"/>
    <col min="4360" max="4360" width="10.85546875" bestFit="1" customWidth="1"/>
    <col min="4609" max="4609" width="37.28515625" bestFit="1" customWidth="1"/>
    <col min="4610" max="4610" width="27.42578125" bestFit="1" customWidth="1"/>
    <col min="4611" max="4611" width="12.5703125" bestFit="1" customWidth="1"/>
    <col min="4612" max="4612" width="12.7109375" bestFit="1" customWidth="1"/>
    <col min="4613" max="4613" width="12.5703125" bestFit="1" customWidth="1"/>
    <col min="4614" max="4614" width="12.7109375" bestFit="1" customWidth="1"/>
    <col min="4615" max="4615" width="10.140625" bestFit="1" customWidth="1"/>
    <col min="4616" max="4616" width="10.85546875" bestFit="1" customWidth="1"/>
    <col min="4865" max="4865" width="37.28515625" bestFit="1" customWidth="1"/>
    <col min="4866" max="4866" width="27.42578125" bestFit="1" customWidth="1"/>
    <col min="4867" max="4867" width="12.5703125" bestFit="1" customWidth="1"/>
    <col min="4868" max="4868" width="12.7109375" bestFit="1" customWidth="1"/>
    <col min="4869" max="4869" width="12.5703125" bestFit="1" customWidth="1"/>
    <col min="4870" max="4870" width="12.7109375" bestFit="1" customWidth="1"/>
    <col min="4871" max="4871" width="10.140625" bestFit="1" customWidth="1"/>
    <col min="4872" max="4872" width="10.85546875" bestFit="1" customWidth="1"/>
    <col min="5121" max="5121" width="37.28515625" bestFit="1" customWidth="1"/>
    <col min="5122" max="5122" width="27.42578125" bestFit="1" customWidth="1"/>
    <col min="5123" max="5123" width="12.5703125" bestFit="1" customWidth="1"/>
    <col min="5124" max="5124" width="12.7109375" bestFit="1" customWidth="1"/>
    <col min="5125" max="5125" width="12.5703125" bestFit="1" customWidth="1"/>
    <col min="5126" max="5126" width="12.7109375" bestFit="1" customWidth="1"/>
    <col min="5127" max="5127" width="10.140625" bestFit="1" customWidth="1"/>
    <col min="5128" max="5128" width="10.85546875" bestFit="1" customWidth="1"/>
    <col min="5377" max="5377" width="37.28515625" bestFit="1" customWidth="1"/>
    <col min="5378" max="5378" width="27.42578125" bestFit="1" customWidth="1"/>
    <col min="5379" max="5379" width="12.5703125" bestFit="1" customWidth="1"/>
    <col min="5380" max="5380" width="12.7109375" bestFit="1" customWidth="1"/>
    <col min="5381" max="5381" width="12.5703125" bestFit="1" customWidth="1"/>
    <col min="5382" max="5382" width="12.7109375" bestFit="1" customWidth="1"/>
    <col min="5383" max="5383" width="10.140625" bestFit="1" customWidth="1"/>
    <col min="5384" max="5384" width="10.85546875" bestFit="1" customWidth="1"/>
    <col min="5633" max="5633" width="37.28515625" bestFit="1" customWidth="1"/>
    <col min="5634" max="5634" width="27.42578125" bestFit="1" customWidth="1"/>
    <col min="5635" max="5635" width="12.5703125" bestFit="1" customWidth="1"/>
    <col min="5636" max="5636" width="12.7109375" bestFit="1" customWidth="1"/>
    <col min="5637" max="5637" width="12.5703125" bestFit="1" customWidth="1"/>
    <col min="5638" max="5638" width="12.7109375" bestFit="1" customWidth="1"/>
    <col min="5639" max="5639" width="10.140625" bestFit="1" customWidth="1"/>
    <col min="5640" max="5640" width="10.85546875" bestFit="1" customWidth="1"/>
    <col min="5889" max="5889" width="37.28515625" bestFit="1" customWidth="1"/>
    <col min="5890" max="5890" width="27.42578125" bestFit="1" customWidth="1"/>
    <col min="5891" max="5891" width="12.5703125" bestFit="1" customWidth="1"/>
    <col min="5892" max="5892" width="12.7109375" bestFit="1" customWidth="1"/>
    <col min="5893" max="5893" width="12.5703125" bestFit="1" customWidth="1"/>
    <col min="5894" max="5894" width="12.7109375" bestFit="1" customWidth="1"/>
    <col min="5895" max="5895" width="10.140625" bestFit="1" customWidth="1"/>
    <col min="5896" max="5896" width="10.85546875" bestFit="1" customWidth="1"/>
    <col min="6145" max="6145" width="37.28515625" bestFit="1" customWidth="1"/>
    <col min="6146" max="6146" width="27.42578125" bestFit="1" customWidth="1"/>
    <col min="6147" max="6147" width="12.5703125" bestFit="1" customWidth="1"/>
    <col min="6148" max="6148" width="12.7109375" bestFit="1" customWidth="1"/>
    <col min="6149" max="6149" width="12.5703125" bestFit="1" customWidth="1"/>
    <col min="6150" max="6150" width="12.7109375" bestFit="1" customWidth="1"/>
    <col min="6151" max="6151" width="10.140625" bestFit="1" customWidth="1"/>
    <col min="6152" max="6152" width="10.85546875" bestFit="1" customWidth="1"/>
    <col min="6401" max="6401" width="37.28515625" bestFit="1" customWidth="1"/>
    <col min="6402" max="6402" width="27.42578125" bestFit="1" customWidth="1"/>
    <col min="6403" max="6403" width="12.5703125" bestFit="1" customWidth="1"/>
    <col min="6404" max="6404" width="12.7109375" bestFit="1" customWidth="1"/>
    <col min="6405" max="6405" width="12.5703125" bestFit="1" customWidth="1"/>
    <col min="6406" max="6406" width="12.7109375" bestFit="1" customWidth="1"/>
    <col min="6407" max="6407" width="10.140625" bestFit="1" customWidth="1"/>
    <col min="6408" max="6408" width="10.85546875" bestFit="1" customWidth="1"/>
    <col min="6657" max="6657" width="37.28515625" bestFit="1" customWidth="1"/>
    <col min="6658" max="6658" width="27.42578125" bestFit="1" customWidth="1"/>
    <col min="6659" max="6659" width="12.5703125" bestFit="1" customWidth="1"/>
    <col min="6660" max="6660" width="12.7109375" bestFit="1" customWidth="1"/>
    <col min="6661" max="6661" width="12.5703125" bestFit="1" customWidth="1"/>
    <col min="6662" max="6662" width="12.7109375" bestFit="1" customWidth="1"/>
    <col min="6663" max="6663" width="10.140625" bestFit="1" customWidth="1"/>
    <col min="6664" max="6664" width="10.85546875" bestFit="1" customWidth="1"/>
    <col min="6913" max="6913" width="37.28515625" bestFit="1" customWidth="1"/>
    <col min="6914" max="6914" width="27.42578125" bestFit="1" customWidth="1"/>
    <col min="6915" max="6915" width="12.5703125" bestFit="1" customWidth="1"/>
    <col min="6916" max="6916" width="12.7109375" bestFit="1" customWidth="1"/>
    <col min="6917" max="6917" width="12.5703125" bestFit="1" customWidth="1"/>
    <col min="6918" max="6918" width="12.7109375" bestFit="1" customWidth="1"/>
    <col min="6919" max="6919" width="10.140625" bestFit="1" customWidth="1"/>
    <col min="6920" max="6920" width="10.85546875" bestFit="1" customWidth="1"/>
    <col min="7169" max="7169" width="37.28515625" bestFit="1" customWidth="1"/>
    <col min="7170" max="7170" width="27.42578125" bestFit="1" customWidth="1"/>
    <col min="7171" max="7171" width="12.5703125" bestFit="1" customWidth="1"/>
    <col min="7172" max="7172" width="12.7109375" bestFit="1" customWidth="1"/>
    <col min="7173" max="7173" width="12.5703125" bestFit="1" customWidth="1"/>
    <col min="7174" max="7174" width="12.7109375" bestFit="1" customWidth="1"/>
    <col min="7175" max="7175" width="10.140625" bestFit="1" customWidth="1"/>
    <col min="7176" max="7176" width="10.85546875" bestFit="1" customWidth="1"/>
    <col min="7425" max="7425" width="37.28515625" bestFit="1" customWidth="1"/>
    <col min="7426" max="7426" width="27.42578125" bestFit="1" customWidth="1"/>
    <col min="7427" max="7427" width="12.5703125" bestFit="1" customWidth="1"/>
    <col min="7428" max="7428" width="12.7109375" bestFit="1" customWidth="1"/>
    <col min="7429" max="7429" width="12.5703125" bestFit="1" customWidth="1"/>
    <col min="7430" max="7430" width="12.7109375" bestFit="1" customWidth="1"/>
    <col min="7431" max="7431" width="10.140625" bestFit="1" customWidth="1"/>
    <col min="7432" max="7432" width="10.85546875" bestFit="1" customWidth="1"/>
    <col min="7681" max="7681" width="37.28515625" bestFit="1" customWidth="1"/>
    <col min="7682" max="7682" width="27.42578125" bestFit="1" customWidth="1"/>
    <col min="7683" max="7683" width="12.5703125" bestFit="1" customWidth="1"/>
    <col min="7684" max="7684" width="12.7109375" bestFit="1" customWidth="1"/>
    <col min="7685" max="7685" width="12.5703125" bestFit="1" customWidth="1"/>
    <col min="7686" max="7686" width="12.7109375" bestFit="1" customWidth="1"/>
    <col min="7687" max="7687" width="10.140625" bestFit="1" customWidth="1"/>
    <col min="7688" max="7688" width="10.85546875" bestFit="1" customWidth="1"/>
    <col min="7937" max="7937" width="37.28515625" bestFit="1" customWidth="1"/>
    <col min="7938" max="7938" width="27.42578125" bestFit="1" customWidth="1"/>
    <col min="7939" max="7939" width="12.5703125" bestFit="1" customWidth="1"/>
    <col min="7940" max="7940" width="12.7109375" bestFit="1" customWidth="1"/>
    <col min="7941" max="7941" width="12.5703125" bestFit="1" customWidth="1"/>
    <col min="7942" max="7942" width="12.7109375" bestFit="1" customWidth="1"/>
    <col min="7943" max="7943" width="10.140625" bestFit="1" customWidth="1"/>
    <col min="7944" max="7944" width="10.85546875" bestFit="1" customWidth="1"/>
    <col min="8193" max="8193" width="37.28515625" bestFit="1" customWidth="1"/>
    <col min="8194" max="8194" width="27.42578125" bestFit="1" customWidth="1"/>
    <col min="8195" max="8195" width="12.5703125" bestFit="1" customWidth="1"/>
    <col min="8196" max="8196" width="12.7109375" bestFit="1" customWidth="1"/>
    <col min="8197" max="8197" width="12.5703125" bestFit="1" customWidth="1"/>
    <col min="8198" max="8198" width="12.7109375" bestFit="1" customWidth="1"/>
    <col min="8199" max="8199" width="10.140625" bestFit="1" customWidth="1"/>
    <col min="8200" max="8200" width="10.85546875" bestFit="1" customWidth="1"/>
    <col min="8449" max="8449" width="37.28515625" bestFit="1" customWidth="1"/>
    <col min="8450" max="8450" width="27.42578125" bestFit="1" customWidth="1"/>
    <col min="8451" max="8451" width="12.5703125" bestFit="1" customWidth="1"/>
    <col min="8452" max="8452" width="12.7109375" bestFit="1" customWidth="1"/>
    <col min="8453" max="8453" width="12.5703125" bestFit="1" customWidth="1"/>
    <col min="8454" max="8454" width="12.7109375" bestFit="1" customWidth="1"/>
    <col min="8455" max="8455" width="10.140625" bestFit="1" customWidth="1"/>
    <col min="8456" max="8456" width="10.85546875" bestFit="1" customWidth="1"/>
    <col min="8705" max="8705" width="37.28515625" bestFit="1" customWidth="1"/>
    <col min="8706" max="8706" width="27.42578125" bestFit="1" customWidth="1"/>
    <col min="8707" max="8707" width="12.5703125" bestFit="1" customWidth="1"/>
    <col min="8708" max="8708" width="12.7109375" bestFit="1" customWidth="1"/>
    <col min="8709" max="8709" width="12.5703125" bestFit="1" customWidth="1"/>
    <col min="8710" max="8710" width="12.7109375" bestFit="1" customWidth="1"/>
    <col min="8711" max="8711" width="10.140625" bestFit="1" customWidth="1"/>
    <col min="8712" max="8712" width="10.85546875" bestFit="1" customWidth="1"/>
    <col min="8961" max="8961" width="37.28515625" bestFit="1" customWidth="1"/>
    <col min="8962" max="8962" width="27.42578125" bestFit="1" customWidth="1"/>
    <col min="8963" max="8963" width="12.5703125" bestFit="1" customWidth="1"/>
    <col min="8964" max="8964" width="12.7109375" bestFit="1" customWidth="1"/>
    <col min="8965" max="8965" width="12.5703125" bestFit="1" customWidth="1"/>
    <col min="8966" max="8966" width="12.7109375" bestFit="1" customWidth="1"/>
    <col min="8967" max="8967" width="10.140625" bestFit="1" customWidth="1"/>
    <col min="8968" max="8968" width="10.85546875" bestFit="1" customWidth="1"/>
    <col min="9217" max="9217" width="37.28515625" bestFit="1" customWidth="1"/>
    <col min="9218" max="9218" width="27.42578125" bestFit="1" customWidth="1"/>
    <col min="9219" max="9219" width="12.5703125" bestFit="1" customWidth="1"/>
    <col min="9220" max="9220" width="12.7109375" bestFit="1" customWidth="1"/>
    <col min="9221" max="9221" width="12.5703125" bestFit="1" customWidth="1"/>
    <col min="9222" max="9222" width="12.7109375" bestFit="1" customWidth="1"/>
    <col min="9223" max="9223" width="10.140625" bestFit="1" customWidth="1"/>
    <col min="9224" max="9224" width="10.85546875" bestFit="1" customWidth="1"/>
    <col min="9473" max="9473" width="37.28515625" bestFit="1" customWidth="1"/>
    <col min="9474" max="9474" width="27.42578125" bestFit="1" customWidth="1"/>
    <col min="9475" max="9475" width="12.5703125" bestFit="1" customWidth="1"/>
    <col min="9476" max="9476" width="12.7109375" bestFit="1" customWidth="1"/>
    <col min="9477" max="9477" width="12.5703125" bestFit="1" customWidth="1"/>
    <col min="9478" max="9478" width="12.7109375" bestFit="1" customWidth="1"/>
    <col min="9479" max="9479" width="10.140625" bestFit="1" customWidth="1"/>
    <col min="9480" max="9480" width="10.85546875" bestFit="1" customWidth="1"/>
    <col min="9729" max="9729" width="37.28515625" bestFit="1" customWidth="1"/>
    <col min="9730" max="9730" width="27.42578125" bestFit="1" customWidth="1"/>
    <col min="9731" max="9731" width="12.5703125" bestFit="1" customWidth="1"/>
    <col min="9732" max="9732" width="12.7109375" bestFit="1" customWidth="1"/>
    <col min="9733" max="9733" width="12.5703125" bestFit="1" customWidth="1"/>
    <col min="9734" max="9734" width="12.7109375" bestFit="1" customWidth="1"/>
    <col min="9735" max="9735" width="10.140625" bestFit="1" customWidth="1"/>
    <col min="9736" max="9736" width="10.85546875" bestFit="1" customWidth="1"/>
    <col min="9985" max="9985" width="37.28515625" bestFit="1" customWidth="1"/>
    <col min="9986" max="9986" width="27.42578125" bestFit="1" customWidth="1"/>
    <col min="9987" max="9987" width="12.5703125" bestFit="1" customWidth="1"/>
    <col min="9988" max="9988" width="12.7109375" bestFit="1" customWidth="1"/>
    <col min="9989" max="9989" width="12.5703125" bestFit="1" customWidth="1"/>
    <col min="9990" max="9990" width="12.7109375" bestFit="1" customWidth="1"/>
    <col min="9991" max="9991" width="10.140625" bestFit="1" customWidth="1"/>
    <col min="9992" max="9992" width="10.85546875" bestFit="1" customWidth="1"/>
    <col min="10241" max="10241" width="37.28515625" bestFit="1" customWidth="1"/>
    <col min="10242" max="10242" width="27.42578125" bestFit="1" customWidth="1"/>
    <col min="10243" max="10243" width="12.5703125" bestFit="1" customWidth="1"/>
    <col min="10244" max="10244" width="12.7109375" bestFit="1" customWidth="1"/>
    <col min="10245" max="10245" width="12.5703125" bestFit="1" customWidth="1"/>
    <col min="10246" max="10246" width="12.7109375" bestFit="1" customWidth="1"/>
    <col min="10247" max="10247" width="10.140625" bestFit="1" customWidth="1"/>
    <col min="10248" max="10248" width="10.85546875" bestFit="1" customWidth="1"/>
    <col min="10497" max="10497" width="37.28515625" bestFit="1" customWidth="1"/>
    <col min="10498" max="10498" width="27.42578125" bestFit="1" customWidth="1"/>
    <col min="10499" max="10499" width="12.5703125" bestFit="1" customWidth="1"/>
    <col min="10500" max="10500" width="12.7109375" bestFit="1" customWidth="1"/>
    <col min="10501" max="10501" width="12.5703125" bestFit="1" customWidth="1"/>
    <col min="10502" max="10502" width="12.7109375" bestFit="1" customWidth="1"/>
    <col min="10503" max="10503" width="10.140625" bestFit="1" customWidth="1"/>
    <col min="10504" max="10504" width="10.85546875" bestFit="1" customWidth="1"/>
    <col min="10753" max="10753" width="37.28515625" bestFit="1" customWidth="1"/>
    <col min="10754" max="10754" width="27.42578125" bestFit="1" customWidth="1"/>
    <col min="10755" max="10755" width="12.5703125" bestFit="1" customWidth="1"/>
    <col min="10756" max="10756" width="12.7109375" bestFit="1" customWidth="1"/>
    <col min="10757" max="10757" width="12.5703125" bestFit="1" customWidth="1"/>
    <col min="10758" max="10758" width="12.7109375" bestFit="1" customWidth="1"/>
    <col min="10759" max="10759" width="10.140625" bestFit="1" customWidth="1"/>
    <col min="10760" max="10760" width="10.85546875" bestFit="1" customWidth="1"/>
    <col min="11009" max="11009" width="37.28515625" bestFit="1" customWidth="1"/>
    <col min="11010" max="11010" width="27.42578125" bestFit="1" customWidth="1"/>
    <col min="11011" max="11011" width="12.5703125" bestFit="1" customWidth="1"/>
    <col min="11012" max="11012" width="12.7109375" bestFit="1" customWidth="1"/>
    <col min="11013" max="11013" width="12.5703125" bestFit="1" customWidth="1"/>
    <col min="11014" max="11014" width="12.7109375" bestFit="1" customWidth="1"/>
    <col min="11015" max="11015" width="10.140625" bestFit="1" customWidth="1"/>
    <col min="11016" max="11016" width="10.85546875" bestFit="1" customWidth="1"/>
    <col min="11265" max="11265" width="37.28515625" bestFit="1" customWidth="1"/>
    <col min="11266" max="11266" width="27.42578125" bestFit="1" customWidth="1"/>
    <col min="11267" max="11267" width="12.5703125" bestFit="1" customWidth="1"/>
    <col min="11268" max="11268" width="12.7109375" bestFit="1" customWidth="1"/>
    <col min="11269" max="11269" width="12.5703125" bestFit="1" customWidth="1"/>
    <col min="11270" max="11270" width="12.7109375" bestFit="1" customWidth="1"/>
    <col min="11271" max="11271" width="10.140625" bestFit="1" customWidth="1"/>
    <col min="11272" max="11272" width="10.85546875" bestFit="1" customWidth="1"/>
    <col min="11521" max="11521" width="37.28515625" bestFit="1" customWidth="1"/>
    <col min="11522" max="11522" width="27.42578125" bestFit="1" customWidth="1"/>
    <col min="11523" max="11523" width="12.5703125" bestFit="1" customWidth="1"/>
    <col min="11524" max="11524" width="12.7109375" bestFit="1" customWidth="1"/>
    <col min="11525" max="11525" width="12.5703125" bestFit="1" customWidth="1"/>
    <col min="11526" max="11526" width="12.7109375" bestFit="1" customWidth="1"/>
    <col min="11527" max="11527" width="10.140625" bestFit="1" customWidth="1"/>
    <col min="11528" max="11528" width="10.85546875" bestFit="1" customWidth="1"/>
    <col min="11777" max="11777" width="37.28515625" bestFit="1" customWidth="1"/>
    <col min="11778" max="11778" width="27.42578125" bestFit="1" customWidth="1"/>
    <col min="11779" max="11779" width="12.5703125" bestFit="1" customWidth="1"/>
    <col min="11780" max="11780" width="12.7109375" bestFit="1" customWidth="1"/>
    <col min="11781" max="11781" width="12.5703125" bestFit="1" customWidth="1"/>
    <col min="11782" max="11782" width="12.7109375" bestFit="1" customWidth="1"/>
    <col min="11783" max="11783" width="10.140625" bestFit="1" customWidth="1"/>
    <col min="11784" max="11784" width="10.85546875" bestFit="1" customWidth="1"/>
    <col min="12033" max="12033" width="37.28515625" bestFit="1" customWidth="1"/>
    <col min="12034" max="12034" width="27.42578125" bestFit="1" customWidth="1"/>
    <col min="12035" max="12035" width="12.5703125" bestFit="1" customWidth="1"/>
    <col min="12036" max="12036" width="12.7109375" bestFit="1" customWidth="1"/>
    <col min="12037" max="12037" width="12.5703125" bestFit="1" customWidth="1"/>
    <col min="12038" max="12038" width="12.7109375" bestFit="1" customWidth="1"/>
    <col min="12039" max="12039" width="10.140625" bestFit="1" customWidth="1"/>
    <col min="12040" max="12040" width="10.85546875" bestFit="1" customWidth="1"/>
    <col min="12289" max="12289" width="37.28515625" bestFit="1" customWidth="1"/>
    <col min="12290" max="12290" width="27.42578125" bestFit="1" customWidth="1"/>
    <col min="12291" max="12291" width="12.5703125" bestFit="1" customWidth="1"/>
    <col min="12292" max="12292" width="12.7109375" bestFit="1" customWidth="1"/>
    <col min="12293" max="12293" width="12.5703125" bestFit="1" customWidth="1"/>
    <col min="12294" max="12294" width="12.7109375" bestFit="1" customWidth="1"/>
    <col min="12295" max="12295" width="10.140625" bestFit="1" customWidth="1"/>
    <col min="12296" max="12296" width="10.85546875" bestFit="1" customWidth="1"/>
    <col min="12545" max="12545" width="37.28515625" bestFit="1" customWidth="1"/>
    <col min="12546" max="12546" width="27.42578125" bestFit="1" customWidth="1"/>
    <col min="12547" max="12547" width="12.5703125" bestFit="1" customWidth="1"/>
    <col min="12548" max="12548" width="12.7109375" bestFit="1" customWidth="1"/>
    <col min="12549" max="12549" width="12.5703125" bestFit="1" customWidth="1"/>
    <col min="12550" max="12550" width="12.7109375" bestFit="1" customWidth="1"/>
    <col min="12551" max="12551" width="10.140625" bestFit="1" customWidth="1"/>
    <col min="12552" max="12552" width="10.85546875" bestFit="1" customWidth="1"/>
    <col min="12801" max="12801" width="37.28515625" bestFit="1" customWidth="1"/>
    <col min="12802" max="12802" width="27.42578125" bestFit="1" customWidth="1"/>
    <col min="12803" max="12803" width="12.5703125" bestFit="1" customWidth="1"/>
    <col min="12804" max="12804" width="12.7109375" bestFit="1" customWidth="1"/>
    <col min="12805" max="12805" width="12.5703125" bestFit="1" customWidth="1"/>
    <col min="12806" max="12806" width="12.7109375" bestFit="1" customWidth="1"/>
    <col min="12807" max="12807" width="10.140625" bestFit="1" customWidth="1"/>
    <col min="12808" max="12808" width="10.85546875" bestFit="1" customWidth="1"/>
    <col min="13057" max="13057" width="37.28515625" bestFit="1" customWidth="1"/>
    <col min="13058" max="13058" width="27.42578125" bestFit="1" customWidth="1"/>
    <col min="13059" max="13059" width="12.5703125" bestFit="1" customWidth="1"/>
    <col min="13060" max="13060" width="12.7109375" bestFit="1" customWidth="1"/>
    <col min="13061" max="13061" width="12.5703125" bestFit="1" customWidth="1"/>
    <col min="13062" max="13062" width="12.7109375" bestFit="1" customWidth="1"/>
    <col min="13063" max="13063" width="10.140625" bestFit="1" customWidth="1"/>
    <col min="13064" max="13064" width="10.85546875" bestFit="1" customWidth="1"/>
    <col min="13313" max="13313" width="37.28515625" bestFit="1" customWidth="1"/>
    <col min="13314" max="13314" width="27.42578125" bestFit="1" customWidth="1"/>
    <col min="13315" max="13315" width="12.5703125" bestFit="1" customWidth="1"/>
    <col min="13316" max="13316" width="12.7109375" bestFit="1" customWidth="1"/>
    <col min="13317" max="13317" width="12.5703125" bestFit="1" customWidth="1"/>
    <col min="13318" max="13318" width="12.7109375" bestFit="1" customWidth="1"/>
    <col min="13319" max="13319" width="10.140625" bestFit="1" customWidth="1"/>
    <col min="13320" max="13320" width="10.85546875" bestFit="1" customWidth="1"/>
    <col min="13569" max="13569" width="37.28515625" bestFit="1" customWidth="1"/>
    <col min="13570" max="13570" width="27.42578125" bestFit="1" customWidth="1"/>
    <col min="13571" max="13571" width="12.5703125" bestFit="1" customWidth="1"/>
    <col min="13572" max="13572" width="12.7109375" bestFit="1" customWidth="1"/>
    <col min="13573" max="13573" width="12.5703125" bestFit="1" customWidth="1"/>
    <col min="13574" max="13574" width="12.7109375" bestFit="1" customWidth="1"/>
    <col min="13575" max="13575" width="10.140625" bestFit="1" customWidth="1"/>
    <col min="13576" max="13576" width="10.85546875" bestFit="1" customWidth="1"/>
    <col min="13825" max="13825" width="37.28515625" bestFit="1" customWidth="1"/>
    <col min="13826" max="13826" width="27.42578125" bestFit="1" customWidth="1"/>
    <col min="13827" max="13827" width="12.5703125" bestFit="1" customWidth="1"/>
    <col min="13828" max="13828" width="12.7109375" bestFit="1" customWidth="1"/>
    <col min="13829" max="13829" width="12.5703125" bestFit="1" customWidth="1"/>
    <col min="13830" max="13830" width="12.7109375" bestFit="1" customWidth="1"/>
    <col min="13831" max="13831" width="10.140625" bestFit="1" customWidth="1"/>
    <col min="13832" max="13832" width="10.85546875" bestFit="1" customWidth="1"/>
    <col min="14081" max="14081" width="37.28515625" bestFit="1" customWidth="1"/>
    <col min="14082" max="14082" width="27.42578125" bestFit="1" customWidth="1"/>
    <col min="14083" max="14083" width="12.5703125" bestFit="1" customWidth="1"/>
    <col min="14084" max="14084" width="12.7109375" bestFit="1" customWidth="1"/>
    <col min="14085" max="14085" width="12.5703125" bestFit="1" customWidth="1"/>
    <col min="14086" max="14086" width="12.7109375" bestFit="1" customWidth="1"/>
    <col min="14087" max="14087" width="10.140625" bestFit="1" customWidth="1"/>
    <col min="14088" max="14088" width="10.85546875" bestFit="1" customWidth="1"/>
    <col min="14337" max="14337" width="37.28515625" bestFit="1" customWidth="1"/>
    <col min="14338" max="14338" width="27.42578125" bestFit="1" customWidth="1"/>
    <col min="14339" max="14339" width="12.5703125" bestFit="1" customWidth="1"/>
    <col min="14340" max="14340" width="12.7109375" bestFit="1" customWidth="1"/>
    <col min="14341" max="14341" width="12.5703125" bestFit="1" customWidth="1"/>
    <col min="14342" max="14342" width="12.7109375" bestFit="1" customWidth="1"/>
    <col min="14343" max="14343" width="10.140625" bestFit="1" customWidth="1"/>
    <col min="14344" max="14344" width="10.85546875" bestFit="1" customWidth="1"/>
    <col min="14593" max="14593" width="37.28515625" bestFit="1" customWidth="1"/>
    <col min="14594" max="14594" width="27.42578125" bestFit="1" customWidth="1"/>
    <col min="14595" max="14595" width="12.5703125" bestFit="1" customWidth="1"/>
    <col min="14596" max="14596" width="12.7109375" bestFit="1" customWidth="1"/>
    <col min="14597" max="14597" width="12.5703125" bestFit="1" customWidth="1"/>
    <col min="14598" max="14598" width="12.7109375" bestFit="1" customWidth="1"/>
    <col min="14599" max="14599" width="10.140625" bestFit="1" customWidth="1"/>
    <col min="14600" max="14600" width="10.85546875" bestFit="1" customWidth="1"/>
    <col min="14849" max="14849" width="37.28515625" bestFit="1" customWidth="1"/>
    <col min="14850" max="14850" width="27.42578125" bestFit="1" customWidth="1"/>
    <col min="14851" max="14851" width="12.5703125" bestFit="1" customWidth="1"/>
    <col min="14852" max="14852" width="12.7109375" bestFit="1" customWidth="1"/>
    <col min="14853" max="14853" width="12.5703125" bestFit="1" customWidth="1"/>
    <col min="14854" max="14854" width="12.7109375" bestFit="1" customWidth="1"/>
    <col min="14855" max="14855" width="10.140625" bestFit="1" customWidth="1"/>
    <col min="14856" max="14856" width="10.85546875" bestFit="1" customWidth="1"/>
    <col min="15105" max="15105" width="37.28515625" bestFit="1" customWidth="1"/>
    <col min="15106" max="15106" width="27.42578125" bestFit="1" customWidth="1"/>
    <col min="15107" max="15107" width="12.5703125" bestFit="1" customWidth="1"/>
    <col min="15108" max="15108" width="12.7109375" bestFit="1" customWidth="1"/>
    <col min="15109" max="15109" width="12.5703125" bestFit="1" customWidth="1"/>
    <col min="15110" max="15110" width="12.7109375" bestFit="1" customWidth="1"/>
    <col min="15111" max="15111" width="10.140625" bestFit="1" customWidth="1"/>
    <col min="15112" max="15112" width="10.85546875" bestFit="1" customWidth="1"/>
    <col min="15361" max="15361" width="37.28515625" bestFit="1" customWidth="1"/>
    <col min="15362" max="15362" width="27.42578125" bestFit="1" customWidth="1"/>
    <col min="15363" max="15363" width="12.5703125" bestFit="1" customWidth="1"/>
    <col min="15364" max="15364" width="12.7109375" bestFit="1" customWidth="1"/>
    <col min="15365" max="15365" width="12.5703125" bestFit="1" customWidth="1"/>
    <col min="15366" max="15366" width="12.7109375" bestFit="1" customWidth="1"/>
    <col min="15367" max="15367" width="10.140625" bestFit="1" customWidth="1"/>
    <col min="15368" max="15368" width="10.85546875" bestFit="1" customWidth="1"/>
    <col min="15617" max="15617" width="37.28515625" bestFit="1" customWidth="1"/>
    <col min="15618" max="15618" width="27.42578125" bestFit="1" customWidth="1"/>
    <col min="15619" max="15619" width="12.5703125" bestFit="1" customWidth="1"/>
    <col min="15620" max="15620" width="12.7109375" bestFit="1" customWidth="1"/>
    <col min="15621" max="15621" width="12.5703125" bestFit="1" customWidth="1"/>
    <col min="15622" max="15622" width="12.7109375" bestFit="1" customWidth="1"/>
    <col min="15623" max="15623" width="10.140625" bestFit="1" customWidth="1"/>
    <col min="15624" max="15624" width="10.85546875" bestFit="1" customWidth="1"/>
    <col min="15873" max="15873" width="37.28515625" bestFit="1" customWidth="1"/>
    <col min="15874" max="15874" width="27.42578125" bestFit="1" customWidth="1"/>
    <col min="15875" max="15875" width="12.5703125" bestFit="1" customWidth="1"/>
    <col min="15876" max="15876" width="12.7109375" bestFit="1" customWidth="1"/>
    <col min="15877" max="15877" width="12.5703125" bestFit="1" customWidth="1"/>
    <col min="15878" max="15878" width="12.7109375" bestFit="1" customWidth="1"/>
    <col min="15879" max="15879" width="10.140625" bestFit="1" customWidth="1"/>
    <col min="15880" max="15880" width="10.85546875" bestFit="1" customWidth="1"/>
    <col min="16129" max="16129" width="37.28515625" bestFit="1" customWidth="1"/>
    <col min="16130" max="16130" width="27.42578125" bestFit="1" customWidth="1"/>
    <col min="16131" max="16131" width="12.5703125" bestFit="1" customWidth="1"/>
    <col min="16132" max="16132" width="12.7109375" bestFit="1" customWidth="1"/>
    <col min="16133" max="16133" width="12.5703125" bestFit="1" customWidth="1"/>
    <col min="16134" max="16134" width="12.7109375" bestFit="1" customWidth="1"/>
    <col min="16135" max="16135" width="10.140625" bestFit="1" customWidth="1"/>
    <col min="16136" max="16136" width="10.85546875" bestFit="1" customWidth="1"/>
  </cols>
  <sheetData>
    <row r="1" spans="1:8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187</v>
      </c>
      <c r="B2" s="2"/>
      <c r="C2" s="2"/>
      <c r="D2" s="2"/>
      <c r="E2" s="2"/>
      <c r="F2" s="2"/>
      <c r="G2" s="2"/>
      <c r="H2" s="2"/>
    </row>
    <row r="3" spans="1:8" ht="51" x14ac:dyDescent="0.25">
      <c r="A3" s="3" t="s">
        <v>1</v>
      </c>
      <c r="B3" s="3" t="s">
        <v>2</v>
      </c>
      <c r="C3" s="4" t="s">
        <v>183</v>
      </c>
      <c r="D3" s="4" t="s">
        <v>184</v>
      </c>
      <c r="E3" s="4" t="s">
        <v>185</v>
      </c>
      <c r="F3" s="4" t="s">
        <v>186</v>
      </c>
      <c r="G3" s="4" t="s">
        <v>175</v>
      </c>
      <c r="H3" s="4" t="s">
        <v>176</v>
      </c>
    </row>
    <row r="4" spans="1:8" outlineLevel="2" x14ac:dyDescent="0.25">
      <c r="A4" s="17" t="s">
        <v>3</v>
      </c>
      <c r="B4" s="17" t="s">
        <v>149</v>
      </c>
      <c r="C4" s="18">
        <v>4459</v>
      </c>
      <c r="D4" s="18">
        <v>18533.25</v>
      </c>
      <c r="E4" s="18"/>
      <c r="F4" s="18"/>
      <c r="G4" s="20">
        <v>-100</v>
      </c>
      <c r="H4" s="20">
        <v>-100</v>
      </c>
    </row>
    <row r="5" spans="1:8" outlineLevel="2" x14ac:dyDescent="0.25">
      <c r="A5" s="15" t="s">
        <v>3</v>
      </c>
      <c r="B5" s="15" t="s">
        <v>171</v>
      </c>
      <c r="C5" s="16"/>
      <c r="D5" s="16"/>
      <c r="E5" s="16">
        <v>14234.22</v>
      </c>
      <c r="F5" s="16">
        <v>52394.74</v>
      </c>
      <c r="G5" s="21">
        <v>0</v>
      </c>
      <c r="H5" s="21">
        <v>0</v>
      </c>
    </row>
    <row r="6" spans="1:8" outlineLevel="2" x14ac:dyDescent="0.25">
      <c r="A6" s="17" t="s">
        <v>3</v>
      </c>
      <c r="B6" s="17" t="s">
        <v>6</v>
      </c>
      <c r="C6" s="18"/>
      <c r="D6" s="18"/>
      <c r="E6" s="18">
        <v>191.1</v>
      </c>
      <c r="F6" s="18">
        <v>954.45</v>
      </c>
      <c r="G6" s="20">
        <v>0</v>
      </c>
      <c r="H6" s="20">
        <v>0</v>
      </c>
    </row>
    <row r="7" spans="1:8" outlineLevel="2" x14ac:dyDescent="0.25">
      <c r="A7" s="15" t="s">
        <v>3</v>
      </c>
      <c r="B7" s="15" t="s">
        <v>151</v>
      </c>
      <c r="C7" s="16"/>
      <c r="D7" s="16"/>
      <c r="E7" s="16">
        <v>11957.4</v>
      </c>
      <c r="F7" s="16">
        <v>52269.599999999999</v>
      </c>
      <c r="G7" s="21">
        <v>0</v>
      </c>
      <c r="H7" s="21">
        <v>0</v>
      </c>
    </row>
    <row r="8" spans="1:8" outlineLevel="2" x14ac:dyDescent="0.25">
      <c r="A8" s="17" t="s">
        <v>3</v>
      </c>
      <c r="B8" s="17" t="s">
        <v>13</v>
      </c>
      <c r="C8" s="18">
        <v>6368.63</v>
      </c>
      <c r="D8" s="18">
        <v>18477.66</v>
      </c>
      <c r="E8" s="18"/>
      <c r="F8" s="18"/>
      <c r="G8" s="20">
        <v>-100</v>
      </c>
      <c r="H8" s="20">
        <v>-100</v>
      </c>
    </row>
    <row r="9" spans="1:8" outlineLevel="2" x14ac:dyDescent="0.25">
      <c r="A9" s="15" t="s">
        <v>3</v>
      </c>
      <c r="B9" s="15" t="s">
        <v>16</v>
      </c>
      <c r="C9" s="16">
        <v>22386</v>
      </c>
      <c r="D9" s="16">
        <v>97023.47</v>
      </c>
      <c r="E9" s="16">
        <v>1911</v>
      </c>
      <c r="F9" s="16">
        <v>7973</v>
      </c>
      <c r="G9" s="21">
        <v>-91.463414634146346</v>
      </c>
      <c r="H9" s="21">
        <v>-91.782400691296658</v>
      </c>
    </row>
    <row r="10" spans="1:8" outlineLevel="2" x14ac:dyDescent="0.25">
      <c r="A10" s="17" t="s">
        <v>3</v>
      </c>
      <c r="B10" s="17" t="s">
        <v>17</v>
      </c>
      <c r="C10" s="18">
        <v>1801.8</v>
      </c>
      <c r="D10" s="18">
        <v>6204.08</v>
      </c>
      <c r="E10" s="18"/>
      <c r="F10" s="18"/>
      <c r="G10" s="20">
        <v>-100</v>
      </c>
      <c r="H10" s="20">
        <v>-100</v>
      </c>
    </row>
    <row r="11" spans="1:8" outlineLevel="2" x14ac:dyDescent="0.25">
      <c r="A11" s="15" t="s">
        <v>3</v>
      </c>
      <c r="B11" s="15" t="s">
        <v>21</v>
      </c>
      <c r="C11" s="16">
        <v>120000</v>
      </c>
      <c r="D11" s="16">
        <v>340585.83</v>
      </c>
      <c r="E11" s="16"/>
      <c r="F11" s="16"/>
      <c r="G11" s="21">
        <v>-100</v>
      </c>
      <c r="H11" s="21">
        <v>-100</v>
      </c>
    </row>
    <row r="12" spans="1:8" outlineLevel="2" x14ac:dyDescent="0.25">
      <c r="A12" s="17" t="s">
        <v>3</v>
      </c>
      <c r="B12" s="17" t="s">
        <v>172</v>
      </c>
      <c r="C12" s="18"/>
      <c r="D12" s="18"/>
      <c r="E12" s="18">
        <v>1638</v>
      </c>
      <c r="F12" s="18">
        <v>6513</v>
      </c>
      <c r="G12" s="20">
        <v>0</v>
      </c>
      <c r="H12" s="20">
        <v>0</v>
      </c>
    </row>
    <row r="13" spans="1:8" outlineLevel="2" x14ac:dyDescent="0.25">
      <c r="A13" s="15" t="s">
        <v>3</v>
      </c>
      <c r="B13" s="15" t="s">
        <v>22</v>
      </c>
      <c r="C13" s="16">
        <v>5252</v>
      </c>
      <c r="D13" s="16">
        <v>4449.08</v>
      </c>
      <c r="E13" s="16"/>
      <c r="F13" s="16"/>
      <c r="G13" s="21">
        <v>-100</v>
      </c>
      <c r="H13" s="21">
        <v>-100</v>
      </c>
    </row>
    <row r="14" spans="1:8" outlineLevel="2" x14ac:dyDescent="0.25">
      <c r="A14" s="17" t="s">
        <v>3</v>
      </c>
      <c r="B14" s="17" t="s">
        <v>28</v>
      </c>
      <c r="C14" s="18">
        <v>546</v>
      </c>
      <c r="D14" s="18">
        <v>2288</v>
      </c>
      <c r="E14" s="18">
        <v>546</v>
      </c>
      <c r="F14" s="18">
        <v>1873.1</v>
      </c>
      <c r="G14" s="20">
        <v>0</v>
      </c>
      <c r="H14" s="20">
        <v>-18.133741258741264</v>
      </c>
    </row>
    <row r="15" spans="1:8" outlineLevel="2" x14ac:dyDescent="0.25">
      <c r="A15" s="15" t="s">
        <v>3</v>
      </c>
      <c r="B15" s="15" t="s">
        <v>30</v>
      </c>
      <c r="C15" s="16">
        <v>1092</v>
      </c>
      <c r="D15" s="16">
        <v>3915</v>
      </c>
      <c r="E15" s="16">
        <v>291.2</v>
      </c>
      <c r="F15" s="16">
        <v>780</v>
      </c>
      <c r="G15" s="21">
        <v>-73.333333333333329</v>
      </c>
      <c r="H15" s="21">
        <v>-80.076628352490417</v>
      </c>
    </row>
    <row r="16" spans="1:8" outlineLevel="2" x14ac:dyDescent="0.25">
      <c r="A16" s="17" t="s">
        <v>3</v>
      </c>
      <c r="B16" s="17" t="s">
        <v>31</v>
      </c>
      <c r="C16" s="18">
        <v>5733</v>
      </c>
      <c r="D16" s="18">
        <v>26403.4</v>
      </c>
      <c r="E16" s="18">
        <v>11466</v>
      </c>
      <c r="F16" s="18">
        <v>39462.5</v>
      </c>
      <c r="G16" s="20">
        <v>100</v>
      </c>
      <c r="H16" s="20">
        <v>49.459918040858362</v>
      </c>
    </row>
    <row r="17" spans="1:8" outlineLevel="1" x14ac:dyDescent="0.25">
      <c r="A17" s="19" t="s">
        <v>36</v>
      </c>
      <c r="B17" s="19"/>
      <c r="C17" s="14">
        <f>SUBTOTAL(9,C4:C16)</f>
        <v>167638.43</v>
      </c>
      <c r="D17" s="14">
        <f>SUBTOTAL(9,D4:D16)</f>
        <v>517879.77000000008</v>
      </c>
      <c r="E17" s="14">
        <f>SUBTOTAL(9,E4:E16)</f>
        <v>42234.92</v>
      </c>
      <c r="F17" s="14">
        <f>SUBTOTAL(9,F4:F16)</f>
        <v>162220.39000000001</v>
      </c>
      <c r="G17" s="14">
        <f>(E17/C17-1)*100</f>
        <v>-74.805943959269968</v>
      </c>
      <c r="H17" s="14">
        <f>(F17/D17-1)*100</f>
        <v>-68.67605197244913</v>
      </c>
    </row>
    <row r="18" spans="1:8" outlineLevel="2" x14ac:dyDescent="0.25">
      <c r="A18" s="15" t="s">
        <v>37</v>
      </c>
      <c r="B18" s="15" t="s">
        <v>38</v>
      </c>
      <c r="C18" s="16">
        <v>24065.040000000001</v>
      </c>
      <c r="D18" s="16">
        <v>117297.34</v>
      </c>
      <c r="E18" s="16"/>
      <c r="F18" s="16"/>
      <c r="G18" s="21">
        <v>-100</v>
      </c>
      <c r="H18" s="21">
        <v>-100</v>
      </c>
    </row>
    <row r="19" spans="1:8" outlineLevel="2" x14ac:dyDescent="0.25">
      <c r="A19" s="17" t="s">
        <v>37</v>
      </c>
      <c r="B19" s="17" t="s">
        <v>41</v>
      </c>
      <c r="C19" s="18">
        <v>109.2</v>
      </c>
      <c r="D19" s="18">
        <v>451.58</v>
      </c>
      <c r="E19" s="18">
        <v>109.2</v>
      </c>
      <c r="F19" s="18">
        <v>449.08</v>
      </c>
      <c r="G19" s="20">
        <v>0</v>
      </c>
      <c r="H19" s="20">
        <v>-0.5536117631427433</v>
      </c>
    </row>
    <row r="20" spans="1:8" outlineLevel="2" x14ac:dyDescent="0.25">
      <c r="A20" s="15" t="s">
        <v>37</v>
      </c>
      <c r="B20" s="15" t="s">
        <v>44</v>
      </c>
      <c r="C20" s="16">
        <v>15593.76</v>
      </c>
      <c r="D20" s="16">
        <v>105486.17</v>
      </c>
      <c r="E20" s="16"/>
      <c r="F20" s="16"/>
      <c r="G20" s="21">
        <v>-100</v>
      </c>
      <c r="H20" s="21">
        <v>-100</v>
      </c>
    </row>
    <row r="21" spans="1:8" outlineLevel="2" x14ac:dyDescent="0.25">
      <c r="A21" s="17" t="s">
        <v>37</v>
      </c>
      <c r="B21" s="17" t="s">
        <v>47</v>
      </c>
      <c r="C21" s="18">
        <v>1638</v>
      </c>
      <c r="D21" s="18">
        <v>7124</v>
      </c>
      <c r="E21" s="18">
        <v>819</v>
      </c>
      <c r="F21" s="18">
        <v>3527.78</v>
      </c>
      <c r="G21" s="20">
        <v>-50</v>
      </c>
      <c r="H21" s="20">
        <v>-50.480348119034254</v>
      </c>
    </row>
    <row r="22" spans="1:8" outlineLevel="2" x14ac:dyDescent="0.25">
      <c r="A22" s="15" t="s">
        <v>37</v>
      </c>
      <c r="B22" s="15" t="s">
        <v>54</v>
      </c>
      <c r="C22" s="16">
        <v>19110</v>
      </c>
      <c r="D22" s="16">
        <v>47674.720000000001</v>
      </c>
      <c r="E22" s="16"/>
      <c r="F22" s="16"/>
      <c r="G22" s="21">
        <v>-100</v>
      </c>
      <c r="H22" s="21">
        <v>-100</v>
      </c>
    </row>
    <row r="23" spans="1:8" outlineLevel="2" x14ac:dyDescent="0.25">
      <c r="A23" s="17" t="s">
        <v>37</v>
      </c>
      <c r="B23" s="17" t="s">
        <v>56</v>
      </c>
      <c r="C23" s="18"/>
      <c r="D23" s="18"/>
      <c r="E23" s="18">
        <v>48000</v>
      </c>
      <c r="F23" s="18">
        <v>111800.93</v>
      </c>
      <c r="G23" s="20">
        <v>0</v>
      </c>
      <c r="H23" s="20">
        <v>0</v>
      </c>
    </row>
    <row r="24" spans="1:8" outlineLevel="1" x14ac:dyDescent="0.25">
      <c r="A24" s="19" t="s">
        <v>59</v>
      </c>
      <c r="B24" s="19"/>
      <c r="C24" s="14">
        <f>SUBTOTAL(9,C18:C23)</f>
        <v>60516</v>
      </c>
      <c r="D24" s="14">
        <f>SUBTOTAL(9,D18:D23)</f>
        <v>278033.81</v>
      </c>
      <c r="E24" s="14">
        <f>SUBTOTAL(9,E18:E23)</f>
        <v>48928.2</v>
      </c>
      <c r="F24" s="14">
        <f>SUBTOTAL(9,F18:F23)</f>
        <v>115777.79</v>
      </c>
      <c r="G24" s="14">
        <f>(E24/C24-1)*100</f>
        <v>-19.148324410073371</v>
      </c>
      <c r="H24" s="14">
        <f>(F24/D24-1)*100</f>
        <v>-58.3583773498626</v>
      </c>
    </row>
    <row r="25" spans="1:8" outlineLevel="2" x14ac:dyDescent="0.25">
      <c r="A25" s="15" t="s">
        <v>60</v>
      </c>
      <c r="B25" s="15" t="s">
        <v>61</v>
      </c>
      <c r="C25" s="16">
        <v>39374.79</v>
      </c>
      <c r="D25" s="16">
        <v>135934.29999999999</v>
      </c>
      <c r="E25" s="16">
        <v>114026.64</v>
      </c>
      <c r="F25" s="16">
        <v>353567.18</v>
      </c>
      <c r="G25" s="21">
        <v>189.59301116272621</v>
      </c>
      <c r="H25" s="21">
        <v>160.10151963117477</v>
      </c>
    </row>
    <row r="26" spans="1:8" outlineLevel="2" x14ac:dyDescent="0.25">
      <c r="A26" s="17" t="s">
        <v>60</v>
      </c>
      <c r="B26" s="17" t="s">
        <v>62</v>
      </c>
      <c r="C26" s="18">
        <v>16576.560000000001</v>
      </c>
      <c r="D26" s="18">
        <v>61741.3</v>
      </c>
      <c r="E26" s="18"/>
      <c r="F26" s="18"/>
      <c r="G26" s="20">
        <v>-100</v>
      </c>
      <c r="H26" s="20">
        <v>-100</v>
      </c>
    </row>
    <row r="27" spans="1:8" outlineLevel="2" x14ac:dyDescent="0.25">
      <c r="A27" s="15" t="s">
        <v>60</v>
      </c>
      <c r="B27" s="15" t="s">
        <v>63</v>
      </c>
      <c r="C27" s="16">
        <v>49508.55</v>
      </c>
      <c r="D27" s="16">
        <v>217357.62</v>
      </c>
      <c r="E27" s="16">
        <v>90575.94</v>
      </c>
      <c r="F27" s="16">
        <v>346704.6</v>
      </c>
      <c r="G27" s="21">
        <v>82.950096498483589</v>
      </c>
      <c r="H27" s="21">
        <v>59.508831574434787</v>
      </c>
    </row>
    <row r="28" spans="1:8" outlineLevel="2" x14ac:dyDescent="0.25">
      <c r="A28" s="17" t="s">
        <v>60</v>
      </c>
      <c r="B28" s="17" t="s">
        <v>64</v>
      </c>
      <c r="C28" s="18">
        <v>47619.199999999997</v>
      </c>
      <c r="D28" s="18">
        <v>197399.84</v>
      </c>
      <c r="E28" s="18">
        <v>83736.55</v>
      </c>
      <c r="F28" s="18">
        <v>268308.8</v>
      </c>
      <c r="G28" s="20">
        <v>75.846192292184682</v>
      </c>
      <c r="H28" s="20">
        <v>35.921488082259842</v>
      </c>
    </row>
    <row r="29" spans="1:8" outlineLevel="2" x14ac:dyDescent="0.25">
      <c r="A29" s="15" t="s">
        <v>60</v>
      </c>
      <c r="B29" s="15" t="s">
        <v>65</v>
      </c>
      <c r="C29" s="16">
        <v>6318.4</v>
      </c>
      <c r="D29" s="16">
        <v>24393.919999999998</v>
      </c>
      <c r="E29" s="16">
        <v>6662.14</v>
      </c>
      <c r="F29" s="16">
        <v>22140.38</v>
      </c>
      <c r="G29" s="21">
        <v>5.4403013421119386</v>
      </c>
      <c r="H29" s="21">
        <v>-9.2381216303078695</v>
      </c>
    </row>
    <row r="30" spans="1:8" outlineLevel="2" x14ac:dyDescent="0.25">
      <c r="A30" s="17" t="s">
        <v>60</v>
      </c>
      <c r="B30" s="17" t="s">
        <v>66</v>
      </c>
      <c r="C30" s="18">
        <v>1413.52</v>
      </c>
      <c r="D30" s="18">
        <v>5855.02</v>
      </c>
      <c r="E30" s="18"/>
      <c r="F30" s="18"/>
      <c r="G30" s="20">
        <v>-100</v>
      </c>
      <c r="H30" s="20">
        <v>-99.999999999999986</v>
      </c>
    </row>
    <row r="31" spans="1:8" outlineLevel="2" x14ac:dyDescent="0.25">
      <c r="A31" s="15" t="s">
        <v>60</v>
      </c>
      <c r="B31" s="15" t="s">
        <v>67</v>
      </c>
      <c r="C31" s="16">
        <v>337913.03</v>
      </c>
      <c r="D31" s="16">
        <v>1342095.03</v>
      </c>
      <c r="E31" s="16">
        <v>204112.05</v>
      </c>
      <c r="F31" s="16">
        <v>553955.93999999994</v>
      </c>
      <c r="G31" s="21">
        <v>-39.596277184102675</v>
      </c>
      <c r="H31" s="21">
        <v>-58.724536816144841</v>
      </c>
    </row>
    <row r="32" spans="1:8" outlineLevel="2" x14ac:dyDescent="0.25">
      <c r="A32" s="17" t="s">
        <v>60</v>
      </c>
      <c r="B32" s="17" t="s">
        <v>68</v>
      </c>
      <c r="C32" s="18">
        <v>13690.95</v>
      </c>
      <c r="D32" s="18">
        <v>59892.35</v>
      </c>
      <c r="E32" s="18">
        <v>11193</v>
      </c>
      <c r="F32" s="18">
        <v>44776.4</v>
      </c>
      <c r="G32" s="20">
        <v>-18.245264207377868</v>
      </c>
      <c r="H32" s="20">
        <v>-25.238532133068745</v>
      </c>
    </row>
    <row r="33" spans="1:8" outlineLevel="2" x14ac:dyDescent="0.25">
      <c r="A33" s="15" t="s">
        <v>60</v>
      </c>
      <c r="B33" s="15" t="s">
        <v>69</v>
      </c>
      <c r="C33" s="16">
        <v>3876.6</v>
      </c>
      <c r="D33" s="16">
        <v>19021.7</v>
      </c>
      <c r="E33" s="16"/>
      <c r="F33" s="16"/>
      <c r="G33" s="21">
        <v>-100</v>
      </c>
      <c r="H33" s="21">
        <v>-100</v>
      </c>
    </row>
    <row r="34" spans="1:8" outlineLevel="2" x14ac:dyDescent="0.25">
      <c r="A34" s="17" t="s">
        <v>60</v>
      </c>
      <c r="B34" s="17" t="s">
        <v>70</v>
      </c>
      <c r="C34" s="18">
        <v>4258.8</v>
      </c>
      <c r="D34" s="18">
        <v>20872.8</v>
      </c>
      <c r="E34" s="18">
        <v>5492.96</v>
      </c>
      <c r="F34" s="18">
        <v>17986.73</v>
      </c>
      <c r="G34" s="20">
        <v>28.979055132901284</v>
      </c>
      <c r="H34" s="20">
        <v>-13.82694224061937</v>
      </c>
    </row>
    <row r="35" spans="1:8" outlineLevel="2" x14ac:dyDescent="0.25">
      <c r="A35" s="15" t="s">
        <v>60</v>
      </c>
      <c r="B35" s="15" t="s">
        <v>71</v>
      </c>
      <c r="C35" s="16">
        <v>56558</v>
      </c>
      <c r="D35" s="16">
        <v>233511.35</v>
      </c>
      <c r="E35" s="16">
        <v>76958.7</v>
      </c>
      <c r="F35" s="16">
        <v>211547.83</v>
      </c>
      <c r="G35" s="21">
        <v>36.070405601329604</v>
      </c>
      <c r="H35" s="21">
        <v>-9.4057612188872266</v>
      </c>
    </row>
    <row r="36" spans="1:8" outlineLevel="1" x14ac:dyDescent="0.25">
      <c r="A36" s="19" t="s">
        <v>72</v>
      </c>
      <c r="B36" s="19"/>
      <c r="C36" s="14">
        <f>SUBTOTAL(9,C25:C35)</f>
        <v>577108.4</v>
      </c>
      <c r="D36" s="14">
        <f>SUBTOTAL(9,D25:D35)</f>
        <v>2318075.23</v>
      </c>
      <c r="E36" s="14">
        <f>SUBTOTAL(9,E25:E35)</f>
        <v>592757.98</v>
      </c>
      <c r="F36" s="14">
        <f>SUBTOTAL(9,F25:F35)</f>
        <v>1818987.8599999999</v>
      </c>
      <c r="G36" s="14">
        <f>(E36/C36-1)*100</f>
        <v>2.7117227889942308</v>
      </c>
      <c r="H36" s="14">
        <f>(F36/D36-1)*100</f>
        <v>-21.530249042003703</v>
      </c>
    </row>
    <row r="37" spans="1:8" outlineLevel="2" x14ac:dyDescent="0.25">
      <c r="A37" s="17" t="s">
        <v>73</v>
      </c>
      <c r="B37" s="17" t="s">
        <v>155</v>
      </c>
      <c r="C37" s="18"/>
      <c r="D37" s="18"/>
      <c r="E37" s="18">
        <v>19126.38</v>
      </c>
      <c r="F37" s="18">
        <v>63419.79</v>
      </c>
      <c r="G37" s="20">
        <v>0</v>
      </c>
      <c r="H37" s="20">
        <v>0</v>
      </c>
    </row>
    <row r="38" spans="1:8" outlineLevel="2" x14ac:dyDescent="0.25">
      <c r="A38" s="15" t="s">
        <v>73</v>
      </c>
      <c r="B38" s="15" t="s">
        <v>79</v>
      </c>
      <c r="C38" s="16"/>
      <c r="D38" s="16"/>
      <c r="E38" s="16">
        <v>436.8</v>
      </c>
      <c r="F38" s="16">
        <v>1864.2</v>
      </c>
      <c r="G38" s="21">
        <v>0</v>
      </c>
      <c r="H38" s="21">
        <v>0</v>
      </c>
    </row>
    <row r="39" spans="1:8" outlineLevel="2" x14ac:dyDescent="0.25">
      <c r="A39" s="17" t="s">
        <v>73</v>
      </c>
      <c r="B39" s="17" t="s">
        <v>161</v>
      </c>
      <c r="C39" s="18"/>
      <c r="D39" s="18"/>
      <c r="E39" s="18">
        <v>1638</v>
      </c>
      <c r="F39" s="18">
        <v>6312</v>
      </c>
      <c r="G39" s="20">
        <v>0</v>
      </c>
      <c r="H39" s="20">
        <v>0</v>
      </c>
    </row>
    <row r="40" spans="1:8" outlineLevel="2" x14ac:dyDescent="0.25">
      <c r="A40" s="15" t="s">
        <v>73</v>
      </c>
      <c r="B40" s="15" t="s">
        <v>81</v>
      </c>
      <c r="C40" s="16">
        <v>65525.46</v>
      </c>
      <c r="D40" s="16">
        <v>216080.16</v>
      </c>
      <c r="E40" s="16">
        <v>38449.32</v>
      </c>
      <c r="F40" s="16">
        <v>136416.01</v>
      </c>
      <c r="G40" s="21">
        <v>-41.321556536955256</v>
      </c>
      <c r="H40" s="21">
        <v>-36.867868850152639</v>
      </c>
    </row>
    <row r="41" spans="1:8" outlineLevel="1" x14ac:dyDescent="0.25">
      <c r="A41" s="19" t="s">
        <v>83</v>
      </c>
      <c r="B41" s="19"/>
      <c r="C41" s="14">
        <f>SUBTOTAL(9,C37:C40)</f>
        <v>65525.46</v>
      </c>
      <c r="D41" s="14">
        <f>SUBTOTAL(9,D37:D40)</f>
        <v>216080.16</v>
      </c>
      <c r="E41" s="14">
        <f>SUBTOTAL(9,E37:E40)</f>
        <v>59650.5</v>
      </c>
      <c r="F41" s="14">
        <f>SUBTOTAL(9,F37:F40)</f>
        <v>208012</v>
      </c>
      <c r="G41" s="14">
        <f>(E41/C41-1)*100</f>
        <v>-8.9659195067077757</v>
      </c>
      <c r="H41" s="14">
        <f>(F41/D41-1)*100</f>
        <v>-3.73387357728725</v>
      </c>
    </row>
    <row r="42" spans="1:8" outlineLevel="2" x14ac:dyDescent="0.25">
      <c r="A42" s="17" t="s">
        <v>84</v>
      </c>
      <c r="B42" s="17" t="s">
        <v>85</v>
      </c>
      <c r="C42" s="18">
        <v>546</v>
      </c>
      <c r="D42" s="18">
        <v>2241.6</v>
      </c>
      <c r="E42" s="18"/>
      <c r="F42" s="18"/>
      <c r="G42" s="20">
        <v>-100</v>
      </c>
      <c r="H42" s="20">
        <v>-100</v>
      </c>
    </row>
    <row r="43" spans="1:8" outlineLevel="2" x14ac:dyDescent="0.25">
      <c r="A43" s="15" t="s">
        <v>84</v>
      </c>
      <c r="B43" s="15" t="s">
        <v>162</v>
      </c>
      <c r="C43" s="16">
        <v>15015</v>
      </c>
      <c r="D43" s="16">
        <v>61676.160000000003</v>
      </c>
      <c r="E43" s="16"/>
      <c r="F43" s="16"/>
      <c r="G43" s="21">
        <v>-100</v>
      </c>
      <c r="H43" s="21">
        <v>-100</v>
      </c>
    </row>
    <row r="44" spans="1:8" outlineLevel="2" x14ac:dyDescent="0.25">
      <c r="A44" s="17" t="s">
        <v>84</v>
      </c>
      <c r="B44" s="17" t="s">
        <v>163</v>
      </c>
      <c r="C44" s="18"/>
      <c r="D44" s="18"/>
      <c r="E44" s="18">
        <v>1092</v>
      </c>
      <c r="F44" s="18">
        <v>5090</v>
      </c>
      <c r="G44" s="20">
        <v>0</v>
      </c>
      <c r="H44" s="20">
        <v>0</v>
      </c>
    </row>
    <row r="45" spans="1:8" outlineLevel="2" x14ac:dyDescent="0.25">
      <c r="A45" s="15" t="s">
        <v>84</v>
      </c>
      <c r="B45" s="15" t="s">
        <v>86</v>
      </c>
      <c r="C45" s="16">
        <v>15200</v>
      </c>
      <c r="D45" s="16">
        <v>38000</v>
      </c>
      <c r="E45" s="16">
        <v>15200</v>
      </c>
      <c r="F45" s="16">
        <v>37800</v>
      </c>
      <c r="G45" s="21">
        <v>0</v>
      </c>
      <c r="H45" s="21">
        <v>-0.52631578947368418</v>
      </c>
    </row>
    <row r="46" spans="1:8" outlineLevel="2" x14ac:dyDescent="0.25">
      <c r="A46" s="17" t="s">
        <v>84</v>
      </c>
      <c r="B46" s="17" t="s">
        <v>164</v>
      </c>
      <c r="C46" s="18">
        <v>8845.2000000000007</v>
      </c>
      <c r="D46" s="18">
        <v>34022.199999999997</v>
      </c>
      <c r="E46" s="18"/>
      <c r="F46" s="18"/>
      <c r="G46" s="20">
        <v>-100</v>
      </c>
      <c r="H46" s="20">
        <v>-100</v>
      </c>
    </row>
    <row r="47" spans="1:8" outlineLevel="2" x14ac:dyDescent="0.25">
      <c r="A47" s="15" t="s">
        <v>84</v>
      </c>
      <c r="B47" s="15" t="s">
        <v>87</v>
      </c>
      <c r="C47" s="16">
        <v>5460</v>
      </c>
      <c r="D47" s="16">
        <v>15991.59</v>
      </c>
      <c r="E47" s="16"/>
      <c r="F47" s="16"/>
      <c r="G47" s="21">
        <v>-100</v>
      </c>
      <c r="H47" s="21">
        <v>-100</v>
      </c>
    </row>
    <row r="48" spans="1:8" outlineLevel="2" x14ac:dyDescent="0.25">
      <c r="A48" s="17" t="s">
        <v>84</v>
      </c>
      <c r="B48" s="17" t="s">
        <v>88</v>
      </c>
      <c r="C48" s="18">
        <v>9500.4</v>
      </c>
      <c r="D48" s="18">
        <v>40958.6</v>
      </c>
      <c r="E48" s="18">
        <v>14763.84</v>
      </c>
      <c r="F48" s="18">
        <v>58081.11</v>
      </c>
      <c r="G48" s="20">
        <v>55.402298850574716</v>
      </c>
      <c r="H48" s="20">
        <v>41.804431792102278</v>
      </c>
    </row>
    <row r="49" spans="1:8" outlineLevel="2" x14ac:dyDescent="0.25">
      <c r="A49" s="15" t="s">
        <v>84</v>
      </c>
      <c r="B49" s="15" t="s">
        <v>166</v>
      </c>
      <c r="C49" s="16">
        <v>11618.88</v>
      </c>
      <c r="D49" s="16">
        <v>57065.98</v>
      </c>
      <c r="E49" s="16">
        <v>17610.32</v>
      </c>
      <c r="F49" s="16">
        <v>62123.199999999997</v>
      </c>
      <c r="G49" s="21">
        <v>51.566416040100258</v>
      </c>
      <c r="H49" s="21">
        <v>8.8620575691506467</v>
      </c>
    </row>
    <row r="50" spans="1:8" outlineLevel="2" x14ac:dyDescent="0.25">
      <c r="A50" s="17" t="s">
        <v>84</v>
      </c>
      <c r="B50" s="17" t="s">
        <v>89</v>
      </c>
      <c r="C50" s="18">
        <v>151414.65</v>
      </c>
      <c r="D50" s="18">
        <v>427167.75</v>
      </c>
      <c r="E50" s="18">
        <v>218986.58</v>
      </c>
      <c r="F50" s="18">
        <v>635816.44999999995</v>
      </c>
      <c r="G50" s="20">
        <v>44.627075385373871</v>
      </c>
      <c r="H50" s="20">
        <v>48.844675189079695</v>
      </c>
    </row>
    <row r="51" spans="1:8" outlineLevel="2" x14ac:dyDescent="0.25">
      <c r="A51" s="15" t="s">
        <v>84</v>
      </c>
      <c r="B51" s="15" t="s">
        <v>167</v>
      </c>
      <c r="C51" s="16"/>
      <c r="D51" s="16"/>
      <c r="E51" s="16">
        <v>20065.5</v>
      </c>
      <c r="F51" s="16">
        <v>52831.92</v>
      </c>
      <c r="G51" s="21">
        <v>0</v>
      </c>
      <c r="H51" s="21">
        <v>0</v>
      </c>
    </row>
    <row r="52" spans="1:8" outlineLevel="2" x14ac:dyDescent="0.25">
      <c r="A52" s="17" t="s">
        <v>84</v>
      </c>
      <c r="B52" s="17" t="s">
        <v>90</v>
      </c>
      <c r="C52" s="18">
        <v>165984</v>
      </c>
      <c r="D52" s="18">
        <v>566836.55000000005</v>
      </c>
      <c r="E52" s="18">
        <v>263335.8</v>
      </c>
      <c r="F52" s="18">
        <v>696609.98</v>
      </c>
      <c r="G52" s="20">
        <v>58.651315789473671</v>
      </c>
      <c r="H52" s="20">
        <v>22.894329943967076</v>
      </c>
    </row>
    <row r="53" spans="1:8" outlineLevel="1" x14ac:dyDescent="0.25">
      <c r="A53" s="19" t="s">
        <v>91</v>
      </c>
      <c r="B53" s="19"/>
      <c r="C53" s="14">
        <f>SUBTOTAL(9,C42:C52)</f>
        <v>383584.13</v>
      </c>
      <c r="D53" s="14">
        <f>SUBTOTAL(9,D42:D52)</f>
        <v>1243960.4300000002</v>
      </c>
      <c r="E53" s="14">
        <f>SUBTOTAL(9,E42:E52)</f>
        <v>551054.04</v>
      </c>
      <c r="F53" s="14">
        <f>SUBTOTAL(9,F42:F52)</f>
        <v>1548352.6600000001</v>
      </c>
      <c r="G53" s="14">
        <f>(E53/C53-1)*100</f>
        <v>43.659238457023775</v>
      </c>
      <c r="H53" s="14">
        <f>(F53/D53-1)*100</f>
        <v>24.469607124078685</v>
      </c>
    </row>
    <row r="54" spans="1:8" outlineLevel="2" x14ac:dyDescent="0.25">
      <c r="A54" s="15" t="s">
        <v>92</v>
      </c>
      <c r="B54" s="15" t="s">
        <v>94</v>
      </c>
      <c r="C54" s="16">
        <v>4914</v>
      </c>
      <c r="D54" s="16">
        <v>15715.63</v>
      </c>
      <c r="E54" s="16">
        <v>2162.16</v>
      </c>
      <c r="F54" s="16">
        <v>7259.31</v>
      </c>
      <c r="G54" s="21">
        <v>-56</v>
      </c>
      <c r="H54" s="21">
        <v>-53.808342395436902</v>
      </c>
    </row>
    <row r="55" spans="1:8" outlineLevel="1" x14ac:dyDescent="0.25">
      <c r="A55" s="19" t="s">
        <v>103</v>
      </c>
      <c r="B55" s="19"/>
      <c r="C55" s="14">
        <f>SUBTOTAL(9,C54:C54)</f>
        <v>4914</v>
      </c>
      <c r="D55" s="14">
        <f>SUBTOTAL(9,D54:D54)</f>
        <v>15715.63</v>
      </c>
      <c r="E55" s="14">
        <f>SUBTOTAL(9,E54:E54)</f>
        <v>2162.16</v>
      </c>
      <c r="F55" s="14">
        <f>SUBTOTAL(9,F54:F54)</f>
        <v>7259.31</v>
      </c>
      <c r="G55" s="14">
        <f>(E55/C55-1)*100</f>
        <v>-56.000000000000007</v>
      </c>
      <c r="H55" s="14">
        <f>(F55/D55-1)*100</f>
        <v>-53.808342395436895</v>
      </c>
    </row>
    <row r="56" spans="1:8" outlineLevel="2" x14ac:dyDescent="0.25">
      <c r="A56" s="17" t="s">
        <v>104</v>
      </c>
      <c r="B56" s="17" t="s">
        <v>105</v>
      </c>
      <c r="C56" s="18">
        <v>3683326.19</v>
      </c>
      <c r="D56" s="18">
        <v>9833308.8399999999</v>
      </c>
      <c r="E56" s="18">
        <v>1091873.6000000001</v>
      </c>
      <c r="F56" s="18">
        <v>2369305.2200000002</v>
      </c>
      <c r="G56" s="20">
        <v>-70.356315360709345</v>
      </c>
      <c r="H56" s="20">
        <v>-75.905310627872026</v>
      </c>
    </row>
    <row r="57" spans="1:8" outlineLevel="2" x14ac:dyDescent="0.25">
      <c r="A57" s="15" t="s">
        <v>104</v>
      </c>
      <c r="B57" s="15" t="s">
        <v>106</v>
      </c>
      <c r="C57" s="16">
        <v>104417.04</v>
      </c>
      <c r="D57" s="16">
        <v>356458.93</v>
      </c>
      <c r="E57" s="16">
        <v>77466.48</v>
      </c>
      <c r="F57" s="16">
        <v>204984.71</v>
      </c>
      <c r="G57" s="21">
        <v>-25.810499895419369</v>
      </c>
      <c r="H57" s="21">
        <v>-42.494157742099489</v>
      </c>
    </row>
    <row r="58" spans="1:8" outlineLevel="2" x14ac:dyDescent="0.25">
      <c r="A58" s="17" t="s">
        <v>104</v>
      </c>
      <c r="B58" s="17" t="s">
        <v>173</v>
      </c>
      <c r="C58" s="18">
        <v>10155.6</v>
      </c>
      <c r="D58" s="18">
        <v>43027.199999999997</v>
      </c>
      <c r="E58" s="18">
        <v>20311.2</v>
      </c>
      <c r="F58" s="18">
        <v>56390.400000000001</v>
      </c>
      <c r="G58" s="20">
        <v>100</v>
      </c>
      <c r="H58" s="20">
        <v>31.057563587684083</v>
      </c>
    </row>
    <row r="59" spans="1:8" outlineLevel="1" x14ac:dyDescent="0.25">
      <c r="A59" s="19" t="s">
        <v>107</v>
      </c>
      <c r="B59" s="19"/>
      <c r="C59" s="14">
        <f>SUBTOTAL(9,C56:C58)</f>
        <v>3797898.83</v>
      </c>
      <c r="D59" s="14">
        <f>SUBTOTAL(9,D56:D58)</f>
        <v>10232794.969999999</v>
      </c>
      <c r="E59" s="14">
        <f>SUBTOTAL(9,E56:E58)</f>
        <v>1189651.28</v>
      </c>
      <c r="F59" s="14">
        <f>SUBTOTAL(9,F56:F58)</f>
        <v>2630680.33</v>
      </c>
      <c r="G59" s="14">
        <f>(E59/C59-1)*100</f>
        <v>-68.676067129465906</v>
      </c>
      <c r="H59" s="14">
        <f>(F59/D59-1)*100</f>
        <v>-74.291673607137653</v>
      </c>
    </row>
    <row r="60" spans="1:8" outlineLevel="2" x14ac:dyDescent="0.25">
      <c r="A60" s="15" t="s">
        <v>108</v>
      </c>
      <c r="B60" s="15" t="s">
        <v>109</v>
      </c>
      <c r="C60" s="16">
        <v>89216.4</v>
      </c>
      <c r="D60" s="16">
        <v>276600.76</v>
      </c>
      <c r="E60" s="16">
        <v>92834.559999999998</v>
      </c>
      <c r="F60" s="16">
        <v>245787.25</v>
      </c>
      <c r="G60" s="21">
        <v>4.0554875560995551</v>
      </c>
      <c r="H60" s="21">
        <v>-11.140067004877357</v>
      </c>
    </row>
    <row r="61" spans="1:8" outlineLevel="2" x14ac:dyDescent="0.25">
      <c r="A61" s="17" t="s">
        <v>108</v>
      </c>
      <c r="B61" s="17" t="s">
        <v>168</v>
      </c>
      <c r="C61" s="18"/>
      <c r="D61" s="18"/>
      <c r="E61" s="18">
        <v>3494.4</v>
      </c>
      <c r="F61" s="18">
        <v>11570.8</v>
      </c>
      <c r="G61" s="20">
        <v>0</v>
      </c>
      <c r="H61" s="20">
        <v>0</v>
      </c>
    </row>
    <row r="62" spans="1:8" outlineLevel="2" x14ac:dyDescent="0.25">
      <c r="A62" s="15" t="s">
        <v>108</v>
      </c>
      <c r="B62" s="15" t="s">
        <v>169</v>
      </c>
      <c r="C62" s="16">
        <v>655.20000000000005</v>
      </c>
      <c r="D62" s="16">
        <v>3139.2</v>
      </c>
      <c r="E62" s="16">
        <v>218.4</v>
      </c>
      <c r="F62" s="16">
        <v>968</v>
      </c>
      <c r="G62" s="21">
        <v>-66.666666666666671</v>
      </c>
      <c r="H62" s="21">
        <v>-69.164118246687053</v>
      </c>
    </row>
    <row r="63" spans="1:8" outlineLevel="2" x14ac:dyDescent="0.25">
      <c r="A63" s="17" t="s">
        <v>108</v>
      </c>
      <c r="B63" s="17" t="s">
        <v>110</v>
      </c>
      <c r="C63" s="18">
        <v>52539.76</v>
      </c>
      <c r="D63" s="18">
        <v>159279.13</v>
      </c>
      <c r="E63" s="18">
        <v>37164.400000000001</v>
      </c>
      <c r="F63" s="18">
        <v>100103</v>
      </c>
      <c r="G63" s="20">
        <v>-29.264237217680474</v>
      </c>
      <c r="H63" s="20">
        <v>-37.152469378756649</v>
      </c>
    </row>
    <row r="64" spans="1:8" outlineLevel="1" x14ac:dyDescent="0.25">
      <c r="A64" s="19" t="s">
        <v>111</v>
      </c>
      <c r="B64" s="19"/>
      <c r="C64" s="14">
        <f>SUBTOTAL(9,C60:C63)</f>
        <v>142411.35999999999</v>
      </c>
      <c r="D64" s="14">
        <f>SUBTOTAL(9,D60:D63)</f>
        <v>439019.09</v>
      </c>
      <c r="E64" s="14">
        <f>SUBTOTAL(9,E60:E63)</f>
        <v>133711.75999999998</v>
      </c>
      <c r="F64" s="14">
        <f>SUBTOTAL(9,F60:F63)</f>
        <v>358429.05</v>
      </c>
      <c r="G64" s="14">
        <f>(E64/C64-1)*100</f>
        <v>-6.1087823330947755</v>
      </c>
      <c r="H64" s="14">
        <f>(F64/D64-1)*100</f>
        <v>-18.356841840294468</v>
      </c>
    </row>
    <row r="65" spans="1:8" outlineLevel="2" x14ac:dyDescent="0.25">
      <c r="A65" s="15" t="s">
        <v>112</v>
      </c>
      <c r="B65" s="15" t="s">
        <v>113</v>
      </c>
      <c r="C65" s="16">
        <v>56822.22</v>
      </c>
      <c r="D65" s="16">
        <v>269048.84000000003</v>
      </c>
      <c r="E65" s="16">
        <v>43144.92</v>
      </c>
      <c r="F65" s="16">
        <v>132224.54</v>
      </c>
      <c r="G65" s="21">
        <v>-24.070337272989338</v>
      </c>
      <c r="H65" s="21">
        <v>-50.854818775654266</v>
      </c>
    </row>
    <row r="66" spans="1:8" outlineLevel="2" x14ac:dyDescent="0.25">
      <c r="A66" s="17" t="s">
        <v>112</v>
      </c>
      <c r="B66" s="17" t="s">
        <v>114</v>
      </c>
      <c r="C66" s="18">
        <v>295438.42</v>
      </c>
      <c r="D66" s="18">
        <v>847930.37</v>
      </c>
      <c r="E66" s="18">
        <v>71860.2</v>
      </c>
      <c r="F66" s="18">
        <v>199550.2</v>
      </c>
      <c r="G66" s="20">
        <v>-75.676758628752481</v>
      </c>
      <c r="H66" s="20">
        <v>-76.466204412515609</v>
      </c>
    </row>
    <row r="67" spans="1:8" outlineLevel="2" x14ac:dyDescent="0.25">
      <c r="A67" s="15" t="s">
        <v>112</v>
      </c>
      <c r="B67" s="15" t="s">
        <v>116</v>
      </c>
      <c r="C67" s="16">
        <v>216361.60000000001</v>
      </c>
      <c r="D67" s="16">
        <v>947529.51</v>
      </c>
      <c r="E67" s="16">
        <v>417628.58</v>
      </c>
      <c r="F67" s="16">
        <v>1707084.34</v>
      </c>
      <c r="G67" s="21">
        <v>93.023429296141273</v>
      </c>
      <c r="H67" s="21">
        <v>80.161601510437393</v>
      </c>
    </row>
    <row r="68" spans="1:8" outlineLevel="2" x14ac:dyDescent="0.25">
      <c r="A68" s="17" t="s">
        <v>112</v>
      </c>
      <c r="B68" s="17" t="s">
        <v>117</v>
      </c>
      <c r="C68" s="18">
        <v>77733.55</v>
      </c>
      <c r="D68" s="18">
        <v>281355.28999999998</v>
      </c>
      <c r="E68" s="18">
        <v>86796.52</v>
      </c>
      <c r="F68" s="18">
        <v>268170.58</v>
      </c>
      <c r="G68" s="20">
        <v>11.659019818340989</v>
      </c>
      <c r="H68" s="20">
        <v>-4.6861425637314174</v>
      </c>
    </row>
    <row r="69" spans="1:8" outlineLevel="2" x14ac:dyDescent="0.25">
      <c r="A69" s="15" t="s">
        <v>112</v>
      </c>
      <c r="B69" s="15" t="s">
        <v>118</v>
      </c>
      <c r="C69" s="16">
        <v>71936.23</v>
      </c>
      <c r="D69" s="16">
        <v>298904.25</v>
      </c>
      <c r="E69" s="16">
        <v>39736.49</v>
      </c>
      <c r="F69" s="16">
        <v>106561.27</v>
      </c>
      <c r="G69" s="21">
        <v>-44.761506128414013</v>
      </c>
      <c r="H69" s="21">
        <v>-64.349362713979474</v>
      </c>
    </row>
    <row r="70" spans="1:8" outlineLevel="2" x14ac:dyDescent="0.25">
      <c r="A70" s="17" t="s">
        <v>112</v>
      </c>
      <c r="B70" s="17" t="s">
        <v>119</v>
      </c>
      <c r="C70" s="18"/>
      <c r="D70" s="18"/>
      <c r="E70" s="18">
        <v>96000</v>
      </c>
      <c r="F70" s="18">
        <v>221950</v>
      </c>
      <c r="G70" s="20">
        <v>0</v>
      </c>
      <c r="H70" s="20">
        <v>0</v>
      </c>
    </row>
    <row r="71" spans="1:8" outlineLevel="2" x14ac:dyDescent="0.25">
      <c r="A71" s="15" t="s">
        <v>112</v>
      </c>
      <c r="B71" s="15" t="s">
        <v>120</v>
      </c>
      <c r="C71" s="16"/>
      <c r="D71" s="16"/>
      <c r="E71" s="16">
        <v>48280</v>
      </c>
      <c r="F71" s="16">
        <v>46348.800000000003</v>
      </c>
      <c r="G71" s="21">
        <v>0</v>
      </c>
      <c r="H71" s="21">
        <v>0</v>
      </c>
    </row>
    <row r="72" spans="1:8" outlineLevel="2" x14ac:dyDescent="0.25">
      <c r="A72" s="17" t="s">
        <v>112</v>
      </c>
      <c r="B72" s="17" t="s">
        <v>121</v>
      </c>
      <c r="C72" s="18">
        <v>834786.3</v>
      </c>
      <c r="D72" s="18">
        <v>2602521.04</v>
      </c>
      <c r="E72" s="18">
        <v>328099.03999999998</v>
      </c>
      <c r="F72" s="18">
        <v>801260.02</v>
      </c>
      <c r="G72" s="20">
        <v>-60.696642961198577</v>
      </c>
      <c r="H72" s="20">
        <v>-69.212159760291499</v>
      </c>
    </row>
    <row r="73" spans="1:8" outlineLevel="2" x14ac:dyDescent="0.25">
      <c r="A73" s="15" t="s">
        <v>112</v>
      </c>
      <c r="B73" s="15" t="s">
        <v>122</v>
      </c>
      <c r="C73" s="16">
        <v>406651.17</v>
      </c>
      <c r="D73" s="16">
        <v>1137870.44</v>
      </c>
      <c r="E73" s="16">
        <v>383350.9</v>
      </c>
      <c r="F73" s="16">
        <v>1003292.2</v>
      </c>
      <c r="G73" s="21">
        <v>-5.7297929328470794</v>
      </c>
      <c r="H73" s="21">
        <v>-11.82720240100446</v>
      </c>
    </row>
    <row r="74" spans="1:8" outlineLevel="2" x14ac:dyDescent="0.25">
      <c r="A74" s="17" t="s">
        <v>112</v>
      </c>
      <c r="B74" s="17" t="s">
        <v>124</v>
      </c>
      <c r="C74" s="18">
        <v>232931.79</v>
      </c>
      <c r="D74" s="18">
        <v>1449762.72</v>
      </c>
      <c r="E74" s="18"/>
      <c r="F74" s="18"/>
      <c r="G74" s="20">
        <v>-100</v>
      </c>
      <c r="H74" s="20">
        <v>-100</v>
      </c>
    </row>
    <row r="75" spans="1:8" outlineLevel="2" x14ac:dyDescent="0.25">
      <c r="A75" s="15" t="s">
        <v>112</v>
      </c>
      <c r="B75" s="15" t="s">
        <v>125</v>
      </c>
      <c r="C75" s="16">
        <v>2446.08</v>
      </c>
      <c r="D75" s="16">
        <v>13982.94</v>
      </c>
      <c r="E75" s="16"/>
      <c r="F75" s="16"/>
      <c r="G75" s="21">
        <v>-100</v>
      </c>
      <c r="H75" s="21">
        <v>-100</v>
      </c>
    </row>
    <row r="76" spans="1:8" outlineLevel="1" x14ac:dyDescent="0.25">
      <c r="A76" s="19" t="s">
        <v>127</v>
      </c>
      <c r="B76" s="19"/>
      <c r="C76" s="14">
        <f>SUBTOTAL(9,C65:C75)</f>
        <v>2195107.36</v>
      </c>
      <c r="D76" s="14">
        <f>SUBTOTAL(9,D65:D75)</f>
        <v>7848905.4000000004</v>
      </c>
      <c r="E76" s="14">
        <f>SUBTOTAL(9,E65:E75)</f>
        <v>1514896.65</v>
      </c>
      <c r="F76" s="14">
        <f>SUBTOTAL(9,F65:F75)</f>
        <v>4486441.95</v>
      </c>
      <c r="G76" s="14">
        <f>(E76/C76-1)*100</f>
        <v>-30.98758276679461</v>
      </c>
      <c r="H76" s="14">
        <f>(F76/D76-1)*100</f>
        <v>-42.839902873590496</v>
      </c>
    </row>
    <row r="77" spans="1:8" outlineLevel="2" x14ac:dyDescent="0.25">
      <c r="A77" s="17" t="s">
        <v>128</v>
      </c>
      <c r="B77" s="17" t="s">
        <v>147</v>
      </c>
      <c r="C77" s="18"/>
      <c r="D77" s="18"/>
      <c r="E77" s="18">
        <v>48000</v>
      </c>
      <c r="F77" s="18">
        <v>110356.63</v>
      </c>
      <c r="G77" s="20">
        <v>0</v>
      </c>
      <c r="H77" s="20">
        <v>0</v>
      </c>
    </row>
    <row r="78" spans="1:8" outlineLevel="2" x14ac:dyDescent="0.25">
      <c r="A78" s="15" t="s">
        <v>128</v>
      </c>
      <c r="B78" s="15" t="s">
        <v>148</v>
      </c>
      <c r="C78" s="16">
        <v>635740</v>
      </c>
      <c r="D78" s="16">
        <v>1651621.3</v>
      </c>
      <c r="E78" s="16">
        <v>302000</v>
      </c>
      <c r="F78" s="16">
        <v>788569.86</v>
      </c>
      <c r="G78" s="21">
        <v>-52.496303520307045</v>
      </c>
      <c r="H78" s="21">
        <v>-52.254801993653146</v>
      </c>
    </row>
    <row r="79" spans="1:8" outlineLevel="1" x14ac:dyDescent="0.25">
      <c r="A79" s="19" t="s">
        <v>131</v>
      </c>
      <c r="B79" s="19"/>
      <c r="C79" s="14">
        <f>SUBTOTAL(9,C77:C78)</f>
        <v>635740</v>
      </c>
      <c r="D79" s="14">
        <f>SUBTOTAL(9,D77:D78)</f>
        <v>1651621.3</v>
      </c>
      <c r="E79" s="14">
        <f>SUBTOTAL(9,E77:E78)</f>
        <v>350000</v>
      </c>
      <c r="F79" s="14">
        <f>SUBTOTAL(9,F77:F78)</f>
        <v>898926.49</v>
      </c>
      <c r="G79" s="14">
        <f>(E79/C79-1)*100</f>
        <v>-44.946047126183664</v>
      </c>
      <c r="H79" s="14">
        <f>(F79/D79-1)*100</f>
        <v>-45.573086881357128</v>
      </c>
    </row>
    <row r="80" spans="1:8" outlineLevel="2" x14ac:dyDescent="0.25">
      <c r="A80" s="17" t="s">
        <v>132</v>
      </c>
      <c r="B80" s="17" t="s">
        <v>133</v>
      </c>
      <c r="C80" s="18">
        <v>48939.8</v>
      </c>
      <c r="D80" s="18">
        <v>177786.82</v>
      </c>
      <c r="E80" s="18">
        <v>11548</v>
      </c>
      <c r="F80" s="18">
        <v>36091.379999999997</v>
      </c>
      <c r="G80" s="20">
        <v>-76.40366327610657</v>
      </c>
      <c r="H80" s="20">
        <v>-79.699631277504139</v>
      </c>
    </row>
    <row r="81" spans="1:8" outlineLevel="2" x14ac:dyDescent="0.25">
      <c r="A81" s="15" t="s">
        <v>132</v>
      </c>
      <c r="B81" s="15" t="s">
        <v>134</v>
      </c>
      <c r="C81" s="16">
        <v>52291.199999999997</v>
      </c>
      <c r="D81" s="16">
        <v>196322.8</v>
      </c>
      <c r="E81" s="16">
        <v>15600</v>
      </c>
      <c r="F81" s="16">
        <v>60021.06</v>
      </c>
      <c r="G81" s="21">
        <v>-70.167064439140802</v>
      </c>
      <c r="H81" s="21">
        <v>-69.427361467949723</v>
      </c>
    </row>
    <row r="82" spans="1:8" outlineLevel="2" x14ac:dyDescent="0.25">
      <c r="A82" s="17" t="s">
        <v>132</v>
      </c>
      <c r="B82" s="17" t="s">
        <v>135</v>
      </c>
      <c r="C82" s="18">
        <v>62281.31</v>
      </c>
      <c r="D82" s="18">
        <v>202461.71</v>
      </c>
      <c r="E82" s="18">
        <v>87141.6</v>
      </c>
      <c r="F82" s="18">
        <v>230056.8</v>
      </c>
      <c r="G82" s="20">
        <v>39.916132143013705</v>
      </c>
      <c r="H82" s="20">
        <v>13.629782144979412</v>
      </c>
    </row>
    <row r="83" spans="1:8" outlineLevel="2" x14ac:dyDescent="0.25">
      <c r="A83" s="15" t="s">
        <v>132</v>
      </c>
      <c r="B83" s="15" t="s">
        <v>136</v>
      </c>
      <c r="C83" s="16">
        <v>37873.29</v>
      </c>
      <c r="D83" s="16">
        <v>128032.76</v>
      </c>
      <c r="E83" s="16">
        <v>10.92</v>
      </c>
      <c r="F83" s="16">
        <v>62.65</v>
      </c>
      <c r="G83" s="21">
        <v>-99.971167015065248</v>
      </c>
      <c r="H83" s="21">
        <v>-99.951067211235625</v>
      </c>
    </row>
    <row r="84" spans="1:8" outlineLevel="2" x14ac:dyDescent="0.25">
      <c r="A84" s="17" t="s">
        <v>132</v>
      </c>
      <c r="B84" s="17" t="s">
        <v>137</v>
      </c>
      <c r="C84" s="18">
        <v>63898.38</v>
      </c>
      <c r="D84" s="18">
        <v>278499.90000000002</v>
      </c>
      <c r="E84" s="18">
        <v>55620.98</v>
      </c>
      <c r="F84" s="18">
        <v>211366.24</v>
      </c>
      <c r="G84" s="20">
        <v>-12.954006032703793</v>
      </c>
      <c r="H84" s="20">
        <v>-24.10545210249628</v>
      </c>
    </row>
    <row r="85" spans="1:8" outlineLevel="2" x14ac:dyDescent="0.25">
      <c r="A85" s="15" t="s">
        <v>132</v>
      </c>
      <c r="B85" s="15" t="s">
        <v>139</v>
      </c>
      <c r="C85" s="16">
        <v>11684.4</v>
      </c>
      <c r="D85" s="16">
        <v>52898.25</v>
      </c>
      <c r="E85" s="16">
        <v>8372</v>
      </c>
      <c r="F85" s="16">
        <v>26044.959999999999</v>
      </c>
      <c r="G85" s="21">
        <v>-28.348909657320867</v>
      </c>
      <c r="H85" s="21">
        <v>-50.764042288733556</v>
      </c>
    </row>
    <row r="86" spans="1:8" outlineLevel="2" x14ac:dyDescent="0.25">
      <c r="A86" s="17" t="s">
        <v>132</v>
      </c>
      <c r="B86" s="17" t="s">
        <v>140</v>
      </c>
      <c r="C86" s="18">
        <v>60469.5</v>
      </c>
      <c r="D86" s="18">
        <v>204661.97</v>
      </c>
      <c r="E86" s="18">
        <v>31668</v>
      </c>
      <c r="F86" s="18">
        <v>99620.84</v>
      </c>
      <c r="G86" s="20">
        <v>-47.629796839729117</v>
      </c>
      <c r="H86" s="20">
        <v>-51.324205469145049</v>
      </c>
    </row>
    <row r="87" spans="1:8" outlineLevel="2" x14ac:dyDescent="0.25">
      <c r="A87" s="15" t="s">
        <v>132</v>
      </c>
      <c r="B87" s="15" t="s">
        <v>170</v>
      </c>
      <c r="C87" s="16">
        <v>12012</v>
      </c>
      <c r="D87" s="16">
        <v>51260</v>
      </c>
      <c r="E87" s="16">
        <v>20147.400000000001</v>
      </c>
      <c r="F87" s="16">
        <v>55060.4</v>
      </c>
      <c r="G87" s="21">
        <v>67.727272727272734</v>
      </c>
      <c r="H87" s="21">
        <v>7.4139680062426869</v>
      </c>
    </row>
    <row r="88" spans="1:8" outlineLevel="1" x14ac:dyDescent="0.25">
      <c r="A88" s="19" t="s">
        <v>141</v>
      </c>
      <c r="B88" s="19"/>
      <c r="C88" s="14">
        <f>SUBTOTAL(9,C80:C87)</f>
        <v>349449.88</v>
      </c>
      <c r="D88" s="14">
        <f>SUBTOTAL(9,D80:D87)</f>
        <v>1291924.21</v>
      </c>
      <c r="E88" s="14">
        <f>SUBTOTAL(9,E80:E87)</f>
        <v>230108.9</v>
      </c>
      <c r="F88" s="14">
        <f>SUBTOTAL(9,F80:F87)</f>
        <v>718324.33</v>
      </c>
      <c r="G88" s="14">
        <f>(E88/C88-1)*100</f>
        <v>-34.151100581290805</v>
      </c>
      <c r="H88" s="14">
        <f>(F88/D88-1)*100</f>
        <v>-44.398880024084384</v>
      </c>
    </row>
    <row r="89" spans="1:8" outlineLevel="2" x14ac:dyDescent="0.25">
      <c r="A89" s="22" t="s">
        <v>142</v>
      </c>
      <c r="B89" s="22"/>
      <c r="C89" s="23">
        <v>8379893.8499999996</v>
      </c>
      <c r="D89" s="23">
        <v>26054010</v>
      </c>
      <c r="E89" s="23">
        <v>4715156.3899999997</v>
      </c>
      <c r="F89" s="23">
        <v>12953412.16</v>
      </c>
      <c r="G89" s="24">
        <v>-43.732504559112051</v>
      </c>
      <c r="H89" s="24">
        <v>-50.282462622836178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SİYAH ZEYTİN</vt:lpstr>
      <vt:lpstr>YESIL ZEYTIN</vt:lpstr>
      <vt:lpstr>ZEYTINYAGI</vt:lpstr>
      <vt:lpstr>PRINA YAGI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Efe Firat</dc:creator>
  <cp:lastModifiedBy>Begum Serafettinoglu</cp:lastModifiedBy>
  <dcterms:created xsi:type="dcterms:W3CDTF">2015-06-05T18:19:34Z</dcterms:created>
  <dcterms:modified xsi:type="dcterms:W3CDTF">2026-04-06T13:20:11Z</dcterms:modified>
</cp:coreProperties>
</file>