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6\2 ŞUBAT 2026\"/>
    </mc:Choice>
  </mc:AlternateContent>
  <xr:revisionPtr revIDLastSave="0" documentId="13_ncr:1_{ABF3F516-D859-4EA7-8B40-2C4668346B38}" xr6:coauthVersionLast="47" xr6:coauthVersionMax="47" xr10:uidLastSave="{00000000-0000-0000-0000-000000000000}"/>
  <bookViews>
    <workbookView xWindow="-120" yWindow="-120" windowWidth="29040" windowHeight="15840" xr2:uid="{8CD6AAA4-EDD1-48C8-802A-B55F2BCE17F3}"/>
  </bookViews>
  <sheets>
    <sheet name="SİYAH ZEYTİN" sheetId="1" r:id="rId1"/>
    <sheet name="YEŞİL ZEYTİN" sheetId="3" r:id="rId2"/>
    <sheet name="ZEYTİNYAĞI" sheetId="2" r:id="rId3"/>
    <sheet name="PRİNA YAĞI" sheetId="4" r:id="rId4"/>
  </sheets>
  <externalReferences>
    <externalReference r:id="rId5"/>
  </externalReferences>
  <definedNames>
    <definedName name="__bookmark_1" localSheetId="3">TG IHRACAT ULKE GRUP+[1]ULKE!$A$4:$H$65</definedName>
    <definedName name="__bookmark_1" localSheetId="1">TG IHRACAT ULKE GRUP+[1]ULKE!$A$4:$H$116</definedName>
    <definedName name="__bookmark_1" localSheetId="2">TG IHRACAT ULKE GRUP+[1]ULKE!$A$4:$H$114</definedName>
    <definedName name="__bookmark_1">TG IHRACAT ULKE GRUP+[1]ULKE!$A$4:$H$118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H129" i="1" s="1"/>
  <c r="E129" i="1"/>
  <c r="G129" i="1" s="1"/>
  <c r="D129" i="1"/>
  <c r="C129" i="1"/>
  <c r="G120" i="1"/>
  <c r="F120" i="1"/>
  <c r="H120" i="1" s="1"/>
  <c r="E120" i="1"/>
  <c r="D120" i="1"/>
  <c r="C120" i="1"/>
  <c r="F118" i="1"/>
  <c r="E118" i="1"/>
  <c r="G118" i="1" s="1"/>
  <c r="D118" i="1"/>
  <c r="H118" i="1" s="1"/>
  <c r="C118" i="1"/>
  <c r="F103" i="1"/>
  <c r="H103" i="1" s="1"/>
  <c r="E103" i="1"/>
  <c r="G103" i="1" s="1"/>
  <c r="D103" i="1"/>
  <c r="C103" i="1"/>
  <c r="F100" i="1"/>
  <c r="H100" i="1" s="1"/>
  <c r="E100" i="1"/>
  <c r="G100" i="1" s="1"/>
  <c r="D100" i="1"/>
  <c r="C100" i="1"/>
  <c r="G97" i="1"/>
  <c r="F97" i="1"/>
  <c r="H97" i="1" s="1"/>
  <c r="E97" i="1"/>
  <c r="D97" i="1"/>
  <c r="C97" i="1"/>
  <c r="F86" i="1"/>
  <c r="H86" i="1" s="1"/>
  <c r="E86" i="1"/>
  <c r="G86" i="1" s="1"/>
  <c r="D86" i="1"/>
  <c r="C86" i="1"/>
  <c r="F79" i="1"/>
  <c r="H79" i="1" s="1"/>
  <c r="E79" i="1"/>
  <c r="G79" i="1" s="1"/>
  <c r="D79" i="1"/>
  <c r="C79" i="1"/>
  <c r="F69" i="1"/>
  <c r="H69" i="1" s="1"/>
  <c r="E69" i="1"/>
  <c r="G69" i="1" s="1"/>
  <c r="D69" i="1"/>
  <c r="C69" i="1"/>
  <c r="G57" i="1"/>
  <c r="F57" i="1"/>
  <c r="H57" i="1" s="1"/>
  <c r="E57" i="1"/>
  <c r="D57" i="1"/>
  <c r="C57" i="1"/>
  <c r="F35" i="1"/>
  <c r="H35" i="1" s="1"/>
  <c r="E35" i="1"/>
  <c r="G35" i="1" s="1"/>
  <c r="D35" i="1"/>
  <c r="C35" i="1"/>
  <c r="F80" i="4"/>
  <c r="H80" i="4" s="1"/>
  <c r="E80" i="4"/>
  <c r="G80" i="4" s="1"/>
  <c r="D80" i="4"/>
  <c r="C80" i="4"/>
  <c r="G71" i="4"/>
  <c r="F71" i="4"/>
  <c r="H71" i="4" s="1"/>
  <c r="E71" i="4"/>
  <c r="D71" i="4"/>
  <c r="C71" i="4"/>
  <c r="H69" i="4"/>
  <c r="G69" i="4"/>
  <c r="F69" i="4"/>
  <c r="E69" i="4"/>
  <c r="D69" i="4"/>
  <c r="C69" i="4"/>
  <c r="F59" i="4"/>
  <c r="H59" i="4" s="1"/>
  <c r="E59" i="4"/>
  <c r="G59" i="4" s="1"/>
  <c r="D59" i="4"/>
  <c r="C59" i="4"/>
  <c r="F54" i="4"/>
  <c r="H54" i="4" s="1"/>
  <c r="E54" i="4"/>
  <c r="G54" i="4" s="1"/>
  <c r="D54" i="4"/>
  <c r="C54" i="4"/>
  <c r="G50" i="4"/>
  <c r="F50" i="4"/>
  <c r="E50" i="4"/>
  <c r="D50" i="4"/>
  <c r="H50" i="4" s="1"/>
  <c r="C50" i="4"/>
  <c r="H48" i="4"/>
  <c r="G48" i="4"/>
  <c r="F48" i="4"/>
  <c r="E48" i="4"/>
  <c r="D48" i="4"/>
  <c r="C48" i="4"/>
  <c r="F36" i="4"/>
  <c r="H36" i="4" s="1"/>
  <c r="E36" i="4"/>
  <c r="G36" i="4" s="1"/>
  <c r="D36" i="4"/>
  <c r="C36" i="4"/>
  <c r="F31" i="4"/>
  <c r="H31" i="4" s="1"/>
  <c r="E31" i="4"/>
  <c r="G31" i="4" s="1"/>
  <c r="D31" i="4"/>
  <c r="C31" i="4"/>
  <c r="G19" i="4"/>
  <c r="F19" i="4"/>
  <c r="H19" i="4" s="1"/>
  <c r="E19" i="4"/>
  <c r="D19" i="4"/>
  <c r="C19" i="4"/>
  <c r="H13" i="4"/>
  <c r="F13" i="4"/>
  <c r="E13" i="4"/>
  <c r="G13" i="4" s="1"/>
  <c r="D13" i="4"/>
  <c r="C13" i="4"/>
  <c r="F126" i="3"/>
  <c r="H126" i="3" s="1"/>
  <c r="E126" i="3"/>
  <c r="G126" i="3" s="1"/>
  <c r="D126" i="3"/>
  <c r="C126" i="3"/>
  <c r="G118" i="3"/>
  <c r="F118" i="3"/>
  <c r="H118" i="3" s="1"/>
  <c r="E118" i="3"/>
  <c r="D118" i="3"/>
  <c r="C118" i="3"/>
  <c r="F114" i="3"/>
  <c r="E114" i="3"/>
  <c r="G114" i="3" s="1"/>
  <c r="D114" i="3"/>
  <c r="H114" i="3" s="1"/>
  <c r="C114" i="3"/>
  <c r="F99" i="3"/>
  <c r="H99" i="3" s="1"/>
  <c r="E99" i="3"/>
  <c r="G99" i="3" s="1"/>
  <c r="D99" i="3"/>
  <c r="C99" i="3"/>
  <c r="H96" i="3"/>
  <c r="F96" i="3"/>
  <c r="E96" i="3"/>
  <c r="G96" i="3" s="1"/>
  <c r="D96" i="3"/>
  <c r="C96" i="3"/>
  <c r="G93" i="3"/>
  <c r="F93" i="3"/>
  <c r="H93" i="3" s="1"/>
  <c r="E93" i="3"/>
  <c r="D93" i="3"/>
  <c r="C93" i="3"/>
  <c r="F82" i="3"/>
  <c r="H82" i="3" s="1"/>
  <c r="E82" i="3"/>
  <c r="G82" i="3" s="1"/>
  <c r="D82" i="3"/>
  <c r="C82" i="3"/>
  <c r="F75" i="3"/>
  <c r="H75" i="3" s="1"/>
  <c r="E75" i="3"/>
  <c r="G75" i="3" s="1"/>
  <c r="D75" i="3"/>
  <c r="C75" i="3"/>
  <c r="H66" i="3"/>
  <c r="F66" i="3"/>
  <c r="E66" i="3"/>
  <c r="G66" i="3" s="1"/>
  <c r="D66" i="3"/>
  <c r="C66" i="3"/>
  <c r="G54" i="3"/>
  <c r="F54" i="3"/>
  <c r="H54" i="3" s="1"/>
  <c r="E54" i="3"/>
  <c r="D54" i="3"/>
  <c r="C54" i="3"/>
  <c r="F30" i="3"/>
  <c r="H30" i="3" s="1"/>
  <c r="E30" i="3"/>
  <c r="G30" i="3" s="1"/>
  <c r="D30" i="3"/>
  <c r="C30" i="3"/>
  <c r="F128" i="2"/>
  <c r="H128" i="2" s="1"/>
  <c r="E128" i="2"/>
  <c r="G128" i="2" s="1"/>
  <c r="D128" i="2"/>
  <c r="C128" i="2"/>
  <c r="F118" i="2"/>
  <c r="H118" i="2" s="1"/>
  <c r="E118" i="2"/>
  <c r="G118" i="2" s="1"/>
  <c r="D118" i="2"/>
  <c r="C118" i="2"/>
  <c r="F115" i="2"/>
  <c r="E115" i="2"/>
  <c r="G115" i="2" s="1"/>
  <c r="D115" i="2"/>
  <c r="H115" i="2" s="1"/>
  <c r="C115" i="2"/>
  <c r="G101" i="2"/>
  <c r="F101" i="2"/>
  <c r="H101" i="2" s="1"/>
  <c r="E101" i="2"/>
  <c r="D101" i="2"/>
  <c r="C101" i="2"/>
  <c r="F97" i="2"/>
  <c r="H97" i="2" s="1"/>
  <c r="E97" i="2"/>
  <c r="G97" i="2" s="1"/>
  <c r="D97" i="2"/>
  <c r="C97" i="2"/>
  <c r="F94" i="2"/>
  <c r="H94" i="2" s="1"/>
  <c r="E94" i="2"/>
  <c r="G94" i="2" s="1"/>
  <c r="D94" i="2"/>
  <c r="C94" i="2"/>
  <c r="F85" i="2"/>
  <c r="H85" i="2" s="1"/>
  <c r="E85" i="2"/>
  <c r="G85" i="2" s="1"/>
  <c r="D85" i="2"/>
  <c r="C85" i="2"/>
  <c r="G73" i="2"/>
  <c r="F73" i="2"/>
  <c r="H73" i="2" s="1"/>
  <c r="E73" i="2"/>
  <c r="D73" i="2"/>
  <c r="C73" i="2"/>
  <c r="F55" i="2"/>
  <c r="H55" i="2" s="1"/>
  <c r="E55" i="2"/>
  <c r="G55" i="2" s="1"/>
  <c r="D55" i="2"/>
  <c r="C55" i="2"/>
  <c r="F43" i="2"/>
  <c r="H43" i="2" s="1"/>
  <c r="E43" i="2"/>
  <c r="G43" i="2" s="1"/>
  <c r="D43" i="2"/>
  <c r="C43" i="2"/>
  <c r="F25" i="2"/>
  <c r="H25" i="2" s="1"/>
  <c r="E25" i="2"/>
  <c r="G25" i="2" s="1"/>
  <c r="D25" i="2"/>
  <c r="C25" i="2"/>
</calcChain>
</file>

<file path=xl/sharedStrings.xml><?xml version="1.0" encoding="utf-8"?>
<sst xmlns="http://schemas.openxmlformats.org/spreadsheetml/2006/main" count="902" uniqueCount="185">
  <si>
    <t>TÜRKİYE GENELİ RAPOR ÜLKE GRUPLARI</t>
  </si>
  <si>
    <t>ÜLKE GRUBU</t>
  </si>
  <si>
    <t>ÜLKE ADI</t>
  </si>
  <si>
    <t>Afrika Ülkeleri</t>
  </si>
  <si>
    <t>ANGOLA</t>
  </si>
  <si>
    <t>BURUNDI</t>
  </si>
  <si>
    <t>EKVATOR GİNESİ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</si>
  <si>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</si>
  <si>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</si>
  <si>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</si>
  <si>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</si>
  <si>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</si>
  <si>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</si>
  <si>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</si>
  <si>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</si>
  <si>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</si>
  <si>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KAMERUN</t>
  </si>
  <si>
    <t>KENYA</t>
  </si>
  <si>
    <t>KONGO</t>
  </si>
  <si>
    <t>KONGO(DEM.CM)E.ZAİRE</t>
  </si>
  <si>
    <t>LİBERYA</t>
  </si>
  <si>
    <t>LİBYA</t>
  </si>
  <si>
    <t>MISIR</t>
  </si>
  <si>
    <t>MORİTANYA</t>
  </si>
  <si>
    <t>NİJERYA</t>
  </si>
  <si>
    <t>SENEGAL</t>
  </si>
  <si>
    <t>SEYŞEL ADALARI VE BA</t>
  </si>
  <si>
    <t>SIERRA LEONE</t>
  </si>
  <si>
    <t>SOMALI</t>
  </si>
  <si>
    <t>SUDAN</t>
  </si>
  <si>
    <t>TANZANYA(BİRLEŞ.CUM)</t>
  </si>
  <si>
    <t>TOGO</t>
  </si>
  <si>
    <t>UGANDA</t>
  </si>
  <si>
    <t>ZAMBIA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</si>
  <si>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</si>
  <si>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</si>
  <si>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</si>
  <si>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</si>
  <si>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</si>
  <si>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</si>
  <si>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</si>
  <si>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</si>
  <si>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FİNLANDİYA</t>
  </si>
  <si>
    <t>HIRVATİSTAN</t>
  </si>
  <si>
    <t>HOLLANDA</t>
  </si>
  <si>
    <t>LETONYA</t>
  </si>
  <si>
    <t>LİTVANYA</t>
  </si>
  <si>
    <t>MACARİSTAN</t>
  </si>
  <si>
    <t>MALTA</t>
  </si>
  <si>
    <t>POLONYA</t>
  </si>
  <si>
    <t>ROMANYA</t>
  </si>
  <si>
    <t>YUNANİSTAN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</si>
  <si>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</si>
  <si>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</si>
  <si>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</si>
  <si>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</si>
  <si>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</si>
  <si>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</si>
  <si>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</si>
  <si>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</si>
  <si>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</si>
  <si>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</si>
  <si>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</si>
  <si>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</si>
  <si>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</si>
  <si>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</si>
  <si>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</si>
  <si>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</si>
  <si>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</si>
  <si>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BREZİLYA</t>
  </si>
  <si>
    <t>GUYANA</t>
  </si>
  <si>
    <t>KÜBA</t>
  </si>
  <si>
    <t>PANAMA</t>
  </si>
  <si>
    <t>ST.LUCIA</t>
  </si>
  <si>
    <t>TRINIDAD VE TOBAGO</t>
  </si>
  <si>
    <t>VENEZUELLA</t>
  </si>
  <si>
    <t>ŞİLİ</t>
  </si>
  <si>
    <t>Diğer Asya Ülkeleri</t>
  </si>
  <si>
    <t>AFGANİSTAN</t>
  </si>
  <si>
    <t>HINDISTAN</t>
  </si>
  <si>
    <t>MALDİV ADALARI</t>
  </si>
  <si>
    <t>MOGOLISTAN</t>
  </si>
  <si>
    <t>PAKISTAN</t>
  </si>
  <si>
    <t>ÇİN HALK CUMHURİYETİ</t>
  </si>
  <si>
    <t>Diğer Avrupa Ülkeleri</t>
  </si>
  <si>
    <t>ARNAVUTLUK</t>
  </si>
  <si>
    <t>BOSNA-HERSEK</t>
  </si>
  <si>
    <t>BİRLEŞİK KRALLIK</t>
  </si>
  <si>
    <t>KARADAĞ</t>
  </si>
  <si>
    <t>KKTC</t>
  </si>
  <si>
    <t>KOSOVA</t>
  </si>
  <si>
    <t>KUZEY MAKEDONYA</t>
  </si>
  <si>
    <t>NORVEÇ</t>
  </si>
  <si>
    <t>SIRBİSTAN</t>
  </si>
  <si>
    <t>İSVİÇRE</t>
  </si>
  <si>
    <t>Kuzey Amerika Serbest Ticaret</t>
  </si>
  <si>
    <t>BİRLEŞİK DEVLETLER</t>
  </si>
  <si>
    <t>KANADA</t>
  </si>
  <si>
    <t>Okyanusya Ülkeleri</t>
  </si>
  <si>
    <t>AVUSTRALYA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</si>
  <si>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</si>
  <si>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</si>
  <si>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</si>
  <si>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</si>
  <si>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</si>
  <si>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</si>
  <si>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</si>
  <si>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</si>
  <si>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</si>
  <si>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</si>
  <si>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</si>
  <si>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</si>
  <si>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</si>
  <si>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</si>
  <si>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</si>
  <si>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İŞGAL ALT.FİLİSTİN T</t>
  </si>
  <si>
    <t>Serbest Bölgeler</t>
  </si>
  <si>
    <t>BURSA SERBEST BÖLG.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</si>
  <si>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</si>
  <si>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</si>
  <si>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</si>
  <si>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</si>
  <si>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</si>
  <si>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</si>
  <si>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</si>
  <si>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</si>
  <si>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</si>
  <si>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Toplam</t>
  </si>
  <si>
    <t>MİKTAR 
DEĞİŞİM 
(%)</t>
  </si>
  <si>
    <t>TUTAR 
DEĞİŞİM 
(%)</t>
  </si>
  <si>
    <t>ÜLKELER BAZINDA TÜRKİYE GENELİ SİYAH ZEYTİN İHRACAT RAPORU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</si>
  <si>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</si>
  <si>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</si>
  <si>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</si>
  <si>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</si>
  <si>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</si>
  <si>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</si>
  <si>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</si>
  <si>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</si>
  <si>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</si>
  <si>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</si>
  <si>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</si>
  <si>
    <t>ÜLKELER BAZINDA TÜRKİYE GENELİ ZEYTİNYAĞI İHRACAT RAPORU</t>
  </si>
  <si>
    <t>BURKİNA FASO</t>
  </si>
  <si>
    <t>CAPE VERDE</t>
  </si>
  <si>
    <t>ETİYOPYA</t>
  </si>
  <si>
    <t>PORTEKİZ</t>
  </si>
  <si>
    <t>ARUBA</t>
  </si>
  <si>
    <t>BARBADOS</t>
  </si>
  <si>
    <t>EL SALVADOR</t>
  </si>
  <si>
    <t>HOLLANDA ANTİLLERİ</t>
  </si>
  <si>
    <t>KOLOMBİYA</t>
  </si>
  <si>
    <t>KOSTARIKA</t>
  </si>
  <si>
    <t>PERU</t>
  </si>
  <si>
    <t>ST.VINCENT VE GRENAD</t>
  </si>
  <si>
    <t>SURİNAM</t>
  </si>
  <si>
    <t>BANGLADEŞ</t>
  </si>
  <si>
    <t>BRUNEI</t>
  </si>
  <si>
    <t>KAMBOÇYA</t>
  </si>
  <si>
    <t>NEPAL</t>
  </si>
  <si>
    <t>VIETNAM</t>
  </si>
  <si>
    <t>FİJİ</t>
  </si>
  <si>
    <t>PAPUA YENI GINE</t>
  </si>
  <si>
    <t>MENEMEN DERİ SR.BLG.</t>
  </si>
  <si>
    <t>MERSİN SERBEST BÖLGE</t>
  </si>
  <si>
    <t>TAYVAN</t>
  </si>
  <si>
    <t>ÜLKELER BAZINDA TÜRKİYE GENELİ YEŞİL ZEYTİN İHRACAT RAPORU</t>
  </si>
  <si>
    <t>MAURİTİUS</t>
  </si>
  <si>
    <t>SLOVENYA</t>
  </si>
  <si>
    <t>ÇEKYA</t>
  </si>
  <si>
    <t>ÜLKELER BAZINDA TÜRKİYE GENELİ PRİNA YAĞI İHRACAT RAPORU</t>
  </si>
  <si>
    <t>MALİ</t>
  </si>
  <si>
    <t>MEKSİKA</t>
  </si>
  <si>
    <t>01.11.2024 - 28.02.2025
MİKTAR 
(KG)</t>
  </si>
  <si>
    <t>01.11.2024 - 28.02.2025
TUTAR 
($)</t>
  </si>
  <si>
    <t>01.11.2025 - 28.02.2026
MİKTAR 
(KG)</t>
  </si>
  <si>
    <t>01.11.2025 - 28.02.2026
TUTAR 
($)</t>
  </si>
  <si>
    <t>MOZAMBİK</t>
  </si>
  <si>
    <t>SLOVAKYA</t>
  </si>
  <si>
    <t>MAKAO</t>
  </si>
  <si>
    <t>01.10.2024 - 28.02.2025
MİKTAR 
(KG)</t>
  </si>
  <si>
    <t>01.10.2024 - 28.02.2025
TUTAR 
($)</t>
  </si>
  <si>
    <t>01.10.2025 - 28.02.2026
MİKTAR 
(KG)</t>
  </si>
  <si>
    <t>01.10.2025 - 28.02.2026
TUTAR 
($)</t>
  </si>
  <si>
    <t>BAHAMALAR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</si>
</sst>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1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19" fillId="0" borderId="10" xfId="0" applyNumberFormat="1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left" vertical="center"/>
    </xf>
    <xf numFmtId="3" fontId="20" fillId="33" borderId="10" xfId="0" applyNumberFormat="1" applyFont="1" applyFill="1" applyBorder="1" applyAlignment="1">
      <alignment horizontal="right" vertical="center"/>
    </xf>
    <xf numFmtId="164" fontId="20" fillId="33" borderId="10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0" fontId="19" fillId="34" borderId="10" xfId="0" applyFont="1" applyFill="1" applyBorder="1" applyAlignment="1">
      <alignment horizontal="right" vertical="center" wrapText="1"/>
    </xf>
    <xf numFmtId="3" fontId="19" fillId="34" borderId="10" xfId="0" applyNumberFormat="1" applyFont="1" applyFill="1" applyBorder="1" applyAlignment="1">
      <alignment horizontal="right" vertical="center" wrapText="1"/>
    </xf>
    <xf numFmtId="164" fontId="19" fillId="34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/>
    </xf>
    <xf numFmtId="3" fontId="19" fillId="35" borderId="10" xfId="0" applyNumberFormat="1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left" vertical="center"/>
    </xf>
    <xf numFmtId="3" fontId="19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45540398-351E-49FA-BCBB-2F588465ACD0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D26F-47CE-46DA-81AA-30C54C05A4DF}">
  <dimension ref="A1:H130"/>
  <sheetViews>
    <sheetView tabSelected="1" workbookViewId="0">
      <selection activeCell="L9" sqref="L9"/>
    </sheetView>
  </sheetViews>
  <sheetFormatPr defaultRowHeight="15" outlineLevelRow="2" x14ac:dyDescent="0.25"/>
  <cols>
    <col min="1" max="1" width="37.28515625" style="16" bestFit="1" customWidth="1"/>
    <col min="2" max="2" width="27.42578125" style="16" bestFit="1" customWidth="1"/>
    <col min="3" max="8" width="13.7109375" style="16" customWidth="1"/>
    <col min="9" max="16384" width="9.140625" style="16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" customHeight="1" x14ac:dyDescent="0.25">
      <c r="A2" s="15" t="s">
        <v>130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180</v>
      </c>
      <c r="D3" s="2" t="s">
        <v>181</v>
      </c>
      <c r="E3" s="2" t="s">
        <v>182</v>
      </c>
      <c r="F3" s="2" t="s">
        <v>183</v>
      </c>
      <c r="G3" s="2" t="s">
        <v>128</v>
      </c>
      <c r="H3" s="2" t="s">
        <v>129</v>
      </c>
    </row>
    <row r="4" spans="1:8" outlineLevel="2" x14ac:dyDescent="0.25">
      <c r="A4" s="3" t="s">
        <v>3</v>
      </c>
      <c r="B4" s="3" t="s">
        <v>4</v>
      </c>
      <c r="C4" s="4">
        <v>442</v>
      </c>
      <c r="D4" s="4">
        <v>2182.96</v>
      </c>
      <c r="E4" s="4"/>
      <c r="F4" s="4"/>
      <c r="G4" s="5">
        <v>-100</v>
      </c>
      <c r="H4" s="5">
        <v>-100</v>
      </c>
    </row>
    <row r="5" spans="1:8" outlineLevel="2" x14ac:dyDescent="0.25">
      <c r="A5" s="6" t="s">
        <v>3</v>
      </c>
      <c r="B5" s="6" t="s">
        <v>5</v>
      </c>
      <c r="C5" s="7">
        <v>150</v>
      </c>
      <c r="D5" s="7">
        <v>1139.07</v>
      </c>
      <c r="E5" s="7"/>
      <c r="F5" s="7"/>
      <c r="G5" s="8">
        <v>-100</v>
      </c>
      <c r="H5" s="8">
        <v>-100</v>
      </c>
    </row>
    <row r="6" spans="1:8" outlineLevel="2" x14ac:dyDescent="0.25">
      <c r="A6" s="3" t="s">
        <v>3</v>
      </c>
      <c r="B6" s="3" t="s">
        <v>6</v>
      </c>
      <c r="C6" s="4">
        <v>1511.5</v>
      </c>
      <c r="D6" s="4">
        <v>3638.08</v>
      </c>
      <c r="E6" s="4">
        <v>474</v>
      </c>
      <c r="F6" s="4">
        <v>1094.21</v>
      </c>
      <c r="G6" s="5">
        <v>-68.64042342044327</v>
      </c>
      <c r="H6" s="5">
        <v>-69.923421145219464</v>
      </c>
    </row>
    <row r="7" spans="1:8" outlineLevel="2" x14ac:dyDescent="0.25">
      <c r="A7" s="6" t="s">
        <v>3</v>
      </c>
      <c r="B7" s="6" t="s">
        <v>7</v>
      </c>
      <c r="C7" s="7">
        <v>540</v>
      </c>
      <c r="D7" s="7">
        <v>4032</v>
      </c>
      <c r="E7" s="7"/>
      <c r="F7" s="7"/>
      <c r="G7" s="8">
        <v>-100</v>
      </c>
      <c r="H7" s="8">
        <v>-100</v>
      </c>
    </row>
    <row r="8" spans="1:8" outlineLevel="2" x14ac:dyDescent="0.25">
      <c r="A8" s="3" t="s">
        <v>3</v>
      </c>
      <c r="B8" s="3" t="s">
        <v>8</v>
      </c>
      <c r="C8" s="4">
        <v>18253</v>
      </c>
      <c r="D8" s="4">
        <v>30521.82</v>
      </c>
      <c r="E8" s="4">
        <v>714.62</v>
      </c>
      <c r="F8" s="4">
        <v>2734.15</v>
      </c>
      <c r="G8" s="5">
        <v>-96.084917547800359</v>
      </c>
      <c r="H8" s="5">
        <v>-91.041982424377053</v>
      </c>
    </row>
    <row r="9" spans="1:8" outlineLevel="2" x14ac:dyDescent="0.25">
      <c r="A9" s="6" t="s">
        <v>3</v>
      </c>
      <c r="B9" s="6" t="s">
        <v>9</v>
      </c>
      <c r="C9" s="7">
        <v>5023.71</v>
      </c>
      <c r="D9" s="7">
        <v>21166.57</v>
      </c>
      <c r="E9" s="7">
        <v>3801.67</v>
      </c>
      <c r="F9" s="7">
        <v>22950.52</v>
      </c>
      <c r="G9" s="8">
        <v>-24.325448722159518</v>
      </c>
      <c r="H9" s="8">
        <v>8.4281487269784403</v>
      </c>
    </row>
    <row r="10" spans="1:8" outlineLevel="2" x14ac:dyDescent="0.25">
      <c r="A10" s="3" t="s">
        <v>3</v>
      </c>
      <c r="B10" s="3" t="s">
        <v>10</v>
      </c>
      <c r="C10" s="4">
        <v>174</v>
      </c>
      <c r="D10" s="4">
        <v>492.55</v>
      </c>
      <c r="E10" s="4">
        <v>240</v>
      </c>
      <c r="F10" s="4">
        <v>910.99</v>
      </c>
      <c r="G10" s="5">
        <v>37.931034482758619</v>
      </c>
      <c r="H10" s="5">
        <v>84.953811795756778</v>
      </c>
    </row>
    <row r="11" spans="1:8" outlineLevel="2" x14ac:dyDescent="0.25">
      <c r="A11" s="6" t="s">
        <v>3</v>
      </c>
      <c r="B11" s="6" t="s">
        <v>11</v>
      </c>
      <c r="C11" s="7">
        <v>591.71</v>
      </c>
      <c r="D11" s="7">
        <v>2555.19</v>
      </c>
      <c r="E11" s="7">
        <v>2543.29</v>
      </c>
      <c r="F11" s="7">
        <v>11449.29</v>
      </c>
      <c r="G11" s="8">
        <v>329.82035118554694</v>
      </c>
      <c r="H11" s="8">
        <v>348.07979054395173</v>
      </c>
    </row>
    <row r="12" spans="1:8" outlineLevel="2" x14ac:dyDescent="0.25">
      <c r="A12" s="3" t="s">
        <v>3</v>
      </c>
      <c r="B12" s="3" t="s">
        <v>12</v>
      </c>
      <c r="C12" s="4">
        <v>2266.79</v>
      </c>
      <c r="D12" s="4">
        <v>18878.650000000001</v>
      </c>
      <c r="E12" s="4">
        <v>5674</v>
      </c>
      <c r="F12" s="4">
        <v>14041.39</v>
      </c>
      <c r="G12" s="5">
        <v>150.30990960785957</v>
      </c>
      <c r="H12" s="5">
        <v>-25.622912655301104</v>
      </c>
    </row>
    <row r="13" spans="1:8" outlineLevel="2" x14ac:dyDescent="0.25">
      <c r="A13" s="6" t="s">
        <v>3</v>
      </c>
      <c r="B13" s="6" t="s">
        <v>13</v>
      </c>
      <c r="C13" s="7"/>
      <c r="D13" s="7"/>
      <c r="E13" s="7">
        <v>92</v>
      </c>
      <c r="F13" s="7">
        <v>389.54</v>
      </c>
      <c r="G13" s="8">
        <v>0</v>
      </c>
      <c r="H13" s="8">
        <v>0</v>
      </c>
    </row>
    <row r="14" spans="1:8" outlineLevel="2" x14ac:dyDescent="0.25">
      <c r="A14" s="3" t="s">
        <v>3</v>
      </c>
      <c r="B14" s="3" t="s">
        <v>14</v>
      </c>
      <c r="C14" s="4">
        <v>2672</v>
      </c>
      <c r="D14" s="4">
        <v>7845.54</v>
      </c>
      <c r="E14" s="4">
        <v>4770.72</v>
      </c>
      <c r="F14" s="4">
        <v>13563.78</v>
      </c>
      <c r="G14" s="5">
        <v>78.544910179640723</v>
      </c>
      <c r="H14" s="5">
        <v>72.885231609296511</v>
      </c>
    </row>
    <row r="15" spans="1:8" outlineLevel="2" x14ac:dyDescent="0.25">
      <c r="A15" s="6" t="s">
        <v>3</v>
      </c>
      <c r="B15" s="6" t="s">
        <v>15</v>
      </c>
      <c r="C15" s="7">
        <v>600</v>
      </c>
      <c r="D15" s="7">
        <v>1936.68</v>
      </c>
      <c r="E15" s="7"/>
      <c r="F15" s="7"/>
      <c r="G15" s="8">
        <v>-100</v>
      </c>
      <c r="H15" s="8">
        <v>-100</v>
      </c>
    </row>
    <row r="16" spans="1:8" outlineLevel="2" x14ac:dyDescent="0.25">
      <c r="A16" s="3" t="s">
        <v>3</v>
      </c>
      <c r="B16" s="3" t="s">
        <v>16</v>
      </c>
      <c r="C16" s="4">
        <v>1340</v>
      </c>
      <c r="D16" s="4">
        <v>1945.07</v>
      </c>
      <c r="E16" s="4">
        <v>708</v>
      </c>
      <c r="F16" s="4">
        <v>1666.57</v>
      </c>
      <c r="G16" s="5">
        <v>-47.164179104477611</v>
      </c>
      <c r="H16" s="5">
        <v>-14.318250757042163</v>
      </c>
    </row>
    <row r="17" spans="1:8" outlineLevel="2" x14ac:dyDescent="0.25">
      <c r="A17" s="6" t="s">
        <v>3</v>
      </c>
      <c r="B17" s="6" t="s">
        <v>17</v>
      </c>
      <c r="C17" s="7">
        <v>2012</v>
      </c>
      <c r="D17" s="7">
        <v>11858.05</v>
      </c>
      <c r="E17" s="7">
        <v>435</v>
      </c>
      <c r="F17" s="7">
        <v>5200</v>
      </c>
      <c r="G17" s="8">
        <v>-78.379721669980114</v>
      </c>
      <c r="H17" s="8">
        <v>-56.147933260527651</v>
      </c>
    </row>
    <row r="18" spans="1:8" outlineLevel="2" x14ac:dyDescent="0.25">
      <c r="A18" s="3" t="s">
        <v>3</v>
      </c>
      <c r="B18" s="3" t="s">
        <v>18</v>
      </c>
      <c r="C18" s="4">
        <v>538.07000000000005</v>
      </c>
      <c r="D18" s="4">
        <v>1826.49</v>
      </c>
      <c r="E18" s="4">
        <v>160</v>
      </c>
      <c r="F18" s="4">
        <v>1552.48</v>
      </c>
      <c r="G18" s="5">
        <v>-70.264092032635162</v>
      </c>
      <c r="H18" s="5">
        <v>-15.001998368455343</v>
      </c>
    </row>
    <row r="19" spans="1:8" outlineLevel="2" x14ac:dyDescent="0.25">
      <c r="A19" s="6" t="s">
        <v>3</v>
      </c>
      <c r="B19" s="6" t="s">
        <v>19</v>
      </c>
      <c r="C19" s="7">
        <v>235</v>
      </c>
      <c r="D19" s="7">
        <v>1116.08</v>
      </c>
      <c r="E19" s="7">
        <v>209.55</v>
      </c>
      <c r="F19" s="7">
        <v>1081.3</v>
      </c>
      <c r="G19" s="8">
        <v>-10.829787234042549</v>
      </c>
      <c r="H19" s="8">
        <v>-3.1162640670919624</v>
      </c>
    </row>
    <row r="20" spans="1:8" outlineLevel="2" x14ac:dyDescent="0.25">
      <c r="A20" s="3" t="s">
        <v>3</v>
      </c>
      <c r="B20" s="3" t="s">
        <v>20</v>
      </c>
      <c r="C20" s="4">
        <v>10539.2</v>
      </c>
      <c r="D20" s="4">
        <v>24413.51</v>
      </c>
      <c r="E20" s="4"/>
      <c r="F20" s="4"/>
      <c r="G20" s="5">
        <v>-100</v>
      </c>
      <c r="H20" s="5">
        <v>-100</v>
      </c>
    </row>
    <row r="21" spans="1:8" outlineLevel="2" x14ac:dyDescent="0.25">
      <c r="A21" s="6" t="s">
        <v>3</v>
      </c>
      <c r="B21" s="6" t="s">
        <v>21</v>
      </c>
      <c r="C21" s="7">
        <v>430348.11</v>
      </c>
      <c r="D21" s="7">
        <v>1023939.78</v>
      </c>
      <c r="E21" s="7">
        <v>479961.12</v>
      </c>
      <c r="F21" s="7">
        <v>1297763.3600000001</v>
      </c>
      <c r="G21" s="8">
        <v>11.528576249585484</v>
      </c>
      <c r="H21" s="8">
        <v>26.742156653001611</v>
      </c>
    </row>
    <row r="22" spans="1:8" outlineLevel="2" x14ac:dyDescent="0.25">
      <c r="A22" s="3" t="s">
        <v>3</v>
      </c>
      <c r="B22" s="3" t="s">
        <v>22</v>
      </c>
      <c r="C22" s="4">
        <v>30266</v>
      </c>
      <c r="D22" s="4">
        <v>63119.66</v>
      </c>
      <c r="E22" s="4"/>
      <c r="F22" s="4"/>
      <c r="G22" s="5">
        <v>-100</v>
      </c>
      <c r="H22" s="5">
        <v>-100</v>
      </c>
    </row>
    <row r="23" spans="1:8" outlineLevel="2" x14ac:dyDescent="0.25">
      <c r="A23" s="6" t="s">
        <v>3</v>
      </c>
      <c r="B23" s="6" t="s">
        <v>23</v>
      </c>
      <c r="C23" s="7"/>
      <c r="D23" s="7"/>
      <c r="E23" s="7">
        <v>1217</v>
      </c>
      <c r="F23" s="7">
        <v>4191.2299999999996</v>
      </c>
      <c r="G23" s="8">
        <v>0</v>
      </c>
      <c r="H23" s="8">
        <v>0</v>
      </c>
    </row>
    <row r="24" spans="1:8" outlineLevel="2" x14ac:dyDescent="0.25">
      <c r="A24" s="3" t="s">
        <v>3</v>
      </c>
      <c r="B24" s="3" t="s">
        <v>177</v>
      </c>
      <c r="C24" s="4">
        <v>64</v>
      </c>
      <c r="D24" s="4">
        <v>544</v>
      </c>
      <c r="E24" s="4">
        <v>300</v>
      </c>
      <c r="F24" s="4">
        <v>1401.45</v>
      </c>
      <c r="G24" s="5">
        <v>368.75</v>
      </c>
      <c r="H24" s="5">
        <v>157.61948529411765</v>
      </c>
    </row>
    <row r="25" spans="1:8" outlineLevel="2" x14ac:dyDescent="0.25">
      <c r="A25" s="6" t="s">
        <v>3</v>
      </c>
      <c r="B25" s="6" t="s">
        <v>24</v>
      </c>
      <c r="C25" s="7">
        <v>104</v>
      </c>
      <c r="D25" s="7">
        <v>372.37</v>
      </c>
      <c r="E25" s="7">
        <v>6024.47</v>
      </c>
      <c r="F25" s="7">
        <v>22574.82</v>
      </c>
      <c r="G25" s="8">
        <v>5692.7596153846152</v>
      </c>
      <c r="H25" s="8">
        <v>5962.470123801595</v>
      </c>
    </row>
    <row r="26" spans="1:8" outlineLevel="2" x14ac:dyDescent="0.25">
      <c r="A26" s="3" t="s">
        <v>3</v>
      </c>
      <c r="B26" s="3" t="s">
        <v>25</v>
      </c>
      <c r="C26" s="4">
        <v>453.91</v>
      </c>
      <c r="D26" s="4">
        <v>2329.7199999999998</v>
      </c>
      <c r="E26" s="4">
        <v>300</v>
      </c>
      <c r="F26" s="4">
        <v>1307.9100000000001</v>
      </c>
      <c r="G26" s="5">
        <v>-33.907602828754598</v>
      </c>
      <c r="H26" s="5">
        <v>-43.859777140600578</v>
      </c>
    </row>
    <row r="27" spans="1:8" outlineLevel="2" x14ac:dyDescent="0.25">
      <c r="A27" s="6" t="s">
        <v>3</v>
      </c>
      <c r="B27" s="6" t="s">
        <v>26</v>
      </c>
      <c r="C27" s="7">
        <v>492</v>
      </c>
      <c r="D27" s="7">
        <v>2439.42</v>
      </c>
      <c r="E27" s="7"/>
      <c r="F27" s="7"/>
      <c r="G27" s="8">
        <v>-100</v>
      </c>
      <c r="H27" s="8">
        <v>-100</v>
      </c>
    </row>
    <row r="28" spans="1:8" outlineLevel="2" x14ac:dyDescent="0.25">
      <c r="A28" s="3" t="s">
        <v>3</v>
      </c>
      <c r="B28" s="3" t="s">
        <v>27</v>
      </c>
      <c r="C28" s="4">
        <v>978</v>
      </c>
      <c r="D28" s="4">
        <v>2744.29</v>
      </c>
      <c r="E28" s="4">
        <v>1309</v>
      </c>
      <c r="F28" s="4">
        <v>4559.6400000000003</v>
      </c>
      <c r="G28" s="5">
        <v>33.844580777096112</v>
      </c>
      <c r="H28" s="5">
        <v>66.150078891079303</v>
      </c>
    </row>
    <row r="29" spans="1:8" outlineLevel="2" x14ac:dyDescent="0.25">
      <c r="A29" s="6" t="s">
        <v>3</v>
      </c>
      <c r="B29" s="6" t="s">
        <v>28</v>
      </c>
      <c r="C29" s="7">
        <v>2935.46</v>
      </c>
      <c r="D29" s="7">
        <v>13787.9</v>
      </c>
      <c r="E29" s="7">
        <v>11848.69</v>
      </c>
      <c r="F29" s="7">
        <v>50474.879999999997</v>
      </c>
      <c r="G29" s="8">
        <v>303.63997465473892</v>
      </c>
      <c r="H29" s="8">
        <v>266.08098405123332</v>
      </c>
    </row>
    <row r="30" spans="1:8" outlineLevel="2" x14ac:dyDescent="0.25">
      <c r="A30" s="3" t="s">
        <v>3</v>
      </c>
      <c r="B30" s="3" t="s">
        <v>29</v>
      </c>
      <c r="C30" s="4">
        <v>100</v>
      </c>
      <c r="D30" s="4">
        <v>536.51</v>
      </c>
      <c r="E30" s="4">
        <v>200</v>
      </c>
      <c r="F30" s="4">
        <v>1024.6300000000001</v>
      </c>
      <c r="G30" s="5">
        <v>100</v>
      </c>
      <c r="H30" s="5">
        <v>90.980596820189774</v>
      </c>
    </row>
    <row r="31" spans="1:8" outlineLevel="2" x14ac:dyDescent="0.25">
      <c r="A31" s="6" t="s">
        <v>3</v>
      </c>
      <c r="B31" s="6" t="s">
        <v>30</v>
      </c>
      <c r="C31" s="7">
        <v>12604</v>
      </c>
      <c r="D31" s="7">
        <v>44084.69</v>
      </c>
      <c r="E31" s="7">
        <v>2392</v>
      </c>
      <c r="F31" s="7">
        <v>12284.98</v>
      </c>
      <c r="G31" s="8">
        <v>-81.021897810218974</v>
      </c>
      <c r="H31" s="8">
        <v>-72.133228111618806</v>
      </c>
    </row>
    <row r="32" spans="1:8" outlineLevel="2" x14ac:dyDescent="0.25">
      <c r="A32" s="3" t="s">
        <v>3</v>
      </c>
      <c r="B32" s="3" t="s">
        <v>31</v>
      </c>
      <c r="C32" s="4">
        <v>540</v>
      </c>
      <c r="D32" s="4">
        <v>2185.48</v>
      </c>
      <c r="E32" s="4">
        <v>6.31</v>
      </c>
      <c r="F32" s="4">
        <v>69.459999999999994</v>
      </c>
      <c r="G32" s="5">
        <v>-98.831481481481489</v>
      </c>
      <c r="H32" s="5">
        <v>-96.821750828193345</v>
      </c>
    </row>
    <row r="33" spans="1:8" outlineLevel="2" x14ac:dyDescent="0.25">
      <c r="A33" s="6" t="s">
        <v>3</v>
      </c>
      <c r="B33" s="6" t="s">
        <v>32</v>
      </c>
      <c r="C33" s="7"/>
      <c r="D33" s="7"/>
      <c r="E33" s="7">
        <v>2286.998</v>
      </c>
      <c r="F33" s="7">
        <v>5880.16</v>
      </c>
      <c r="G33" s="8">
        <v>0</v>
      </c>
      <c r="H33" s="8">
        <v>0</v>
      </c>
    </row>
    <row r="34" spans="1:8" outlineLevel="1" x14ac:dyDescent="0.25">
      <c r="A34" s="3" t="s">
        <v>3</v>
      </c>
      <c r="B34" s="3" t="s">
        <v>33</v>
      </c>
      <c r="C34" s="4">
        <v>150</v>
      </c>
      <c r="D34" s="4">
        <v>2013.82</v>
      </c>
      <c r="E34" s="4">
        <v>1568</v>
      </c>
      <c r="F34" s="4">
        <v>6161.9</v>
      </c>
      <c r="G34" s="5">
        <v>945.33333333333337</v>
      </c>
      <c r="H34" s="5">
        <v>205.98067354579854</v>
      </c>
    </row>
    <row r="35" spans="1:8" outlineLevel="2" x14ac:dyDescent="0.25">
      <c r="A35" s="14" t="s">
        <v>131</v>
      </c>
      <c r="B35" s="14"/>
      <c r="C35" s="12">
        <f>SUBTOTAL(9,C4:C34)</f>
        <v>525924.46</v>
      </c>
      <c r="D35" s="12">
        <f>SUBTOTAL(9,D4:D34)</f>
        <v>1293645.95</v>
      </c>
      <c r="E35" s="12">
        <f>SUBTOTAL(9,E4:E34)</f>
        <v>527236.43799999997</v>
      </c>
      <c r="F35" s="12">
        <f>SUBTOTAL(9,F4:F34)</f>
        <v>1484328.6399999994</v>
      </c>
      <c r="G35" s="12">
        <f>(E35/C35-1)*100</f>
        <v>0.24946130096326069</v>
      </c>
      <c r="H35" s="12">
        <f>(F35/D35-1)*100</f>
        <v>14.73994410912811</v>
      </c>
    </row>
    <row r="36" spans="1:8" outlineLevel="2" x14ac:dyDescent="0.25">
      <c r="A36" s="6" t="s">
        <v>34</v>
      </c>
      <c r="B36" s="6" t="s">
        <v>35</v>
      </c>
      <c r="C36" s="7">
        <v>5788350.1799999997</v>
      </c>
      <c r="D36" s="7">
        <v>23740509.780000001</v>
      </c>
      <c r="E36" s="7">
        <v>5417243.3499999996</v>
      </c>
      <c r="F36" s="7">
        <v>24475159.219999999</v>
      </c>
      <c r="G36" s="8">
        <v>-6.4112712337663043</v>
      </c>
      <c r="H36" s="8">
        <v>3.0944973246484246</v>
      </c>
    </row>
    <row r="37" spans="1:8" outlineLevel="2" x14ac:dyDescent="0.25">
      <c r="A37" s="3" t="s">
        <v>34</v>
      </c>
      <c r="B37" s="3" t="s">
        <v>36</v>
      </c>
      <c r="C37" s="4">
        <v>264740.68</v>
      </c>
      <c r="D37" s="4">
        <v>1136860.8600000001</v>
      </c>
      <c r="E37" s="4">
        <v>252186.36</v>
      </c>
      <c r="F37" s="4">
        <v>1157299.31</v>
      </c>
      <c r="G37" s="5">
        <v>-4.7421197225904264</v>
      </c>
      <c r="H37" s="5">
        <v>1.7977969617143783</v>
      </c>
    </row>
    <row r="38" spans="1:8" outlineLevel="2" x14ac:dyDescent="0.25">
      <c r="A38" s="6" t="s">
        <v>34</v>
      </c>
      <c r="B38" s="6" t="s">
        <v>37</v>
      </c>
      <c r="C38" s="7">
        <v>194990.19</v>
      </c>
      <c r="D38" s="7">
        <v>830754.24</v>
      </c>
      <c r="E38" s="7">
        <v>243215.47</v>
      </c>
      <c r="F38" s="7">
        <v>878912.69</v>
      </c>
      <c r="G38" s="8">
        <v>24.732157038259206</v>
      </c>
      <c r="H38" s="8">
        <v>5.7969550657965891</v>
      </c>
    </row>
    <row r="39" spans="1:8" outlineLevel="2" x14ac:dyDescent="0.25">
      <c r="A39" s="3" t="s">
        <v>34</v>
      </c>
      <c r="B39" s="3" t="s">
        <v>38</v>
      </c>
      <c r="C39" s="4">
        <v>2295274.0499999998</v>
      </c>
      <c r="D39" s="4">
        <v>4305536.18</v>
      </c>
      <c r="E39" s="4">
        <v>2101372.4300000002</v>
      </c>
      <c r="F39" s="4">
        <v>4280507.54</v>
      </c>
      <c r="G39" s="5">
        <v>-8.4478635568593496</v>
      </c>
      <c r="H39" s="5">
        <v>-0.58131296437043678</v>
      </c>
    </row>
    <row r="40" spans="1:8" outlineLevel="2" x14ac:dyDescent="0.25">
      <c r="A40" s="6" t="s">
        <v>34</v>
      </c>
      <c r="B40" s="6" t="s">
        <v>39</v>
      </c>
      <c r="C40" s="7">
        <v>101323.54</v>
      </c>
      <c r="D40" s="7">
        <v>453014.1</v>
      </c>
      <c r="E40" s="7">
        <v>82218.179999999993</v>
      </c>
      <c r="F40" s="7">
        <v>414256.33</v>
      </c>
      <c r="G40" s="8">
        <v>-18.85579599765267</v>
      </c>
      <c r="H40" s="8">
        <v>-8.5555328189564008</v>
      </c>
    </row>
    <row r="41" spans="1:8" outlineLevel="2" x14ac:dyDescent="0.25">
      <c r="A41" s="3" t="s">
        <v>34</v>
      </c>
      <c r="B41" s="3" t="s">
        <v>40</v>
      </c>
      <c r="C41" s="4">
        <v>40</v>
      </c>
      <c r="D41" s="4">
        <v>171.41</v>
      </c>
      <c r="E41" s="4">
        <v>588.79999999999995</v>
      </c>
      <c r="F41" s="4">
        <v>3722.62</v>
      </c>
      <c r="G41" s="5">
        <v>1371.9999999999998</v>
      </c>
      <c r="H41" s="5">
        <v>2071.76360772417</v>
      </c>
    </row>
    <row r="42" spans="1:8" outlineLevel="2" x14ac:dyDescent="0.25">
      <c r="A42" s="6" t="s">
        <v>34</v>
      </c>
      <c r="B42" s="6" t="s">
        <v>41</v>
      </c>
      <c r="C42" s="7">
        <v>322727.36</v>
      </c>
      <c r="D42" s="7">
        <v>1510354.35</v>
      </c>
      <c r="E42" s="7">
        <v>416121.4</v>
      </c>
      <c r="F42" s="7">
        <v>2003989.9</v>
      </c>
      <c r="G42" s="8">
        <v>28.938990484103993</v>
      </c>
      <c r="H42" s="8">
        <v>32.683426243649365</v>
      </c>
    </row>
    <row r="43" spans="1:8" outlineLevel="2" x14ac:dyDescent="0.25">
      <c r="A43" s="3" t="s">
        <v>34</v>
      </c>
      <c r="B43" s="3" t="s">
        <v>42</v>
      </c>
      <c r="C43" s="4">
        <v>8451.6</v>
      </c>
      <c r="D43" s="4">
        <v>40592.080000000002</v>
      </c>
      <c r="E43" s="4">
        <v>21253.599999999999</v>
      </c>
      <c r="F43" s="4">
        <v>98366.02</v>
      </c>
      <c r="G43" s="5">
        <v>151.47427705996495</v>
      </c>
      <c r="H43" s="5">
        <v>142.3281093257601</v>
      </c>
    </row>
    <row r="44" spans="1:8" outlineLevel="2" x14ac:dyDescent="0.25">
      <c r="A44" s="6" t="s">
        <v>34</v>
      </c>
      <c r="B44" s="6" t="s">
        <v>43</v>
      </c>
      <c r="C44" s="7">
        <v>1200</v>
      </c>
      <c r="D44" s="7">
        <v>6745.93</v>
      </c>
      <c r="E44" s="7">
        <v>1000</v>
      </c>
      <c r="F44" s="7">
        <v>6912.79</v>
      </c>
      <c r="G44" s="8">
        <v>-16.666666666666668</v>
      </c>
      <c r="H44" s="8">
        <v>2.4734914237177033</v>
      </c>
    </row>
    <row r="45" spans="1:8" outlineLevel="2" x14ac:dyDescent="0.25">
      <c r="A45" s="3" t="s">
        <v>34</v>
      </c>
      <c r="B45" s="3" t="s">
        <v>44</v>
      </c>
      <c r="C45" s="4">
        <v>574362.09</v>
      </c>
      <c r="D45" s="4">
        <v>2333800.33</v>
      </c>
      <c r="E45" s="4">
        <v>483978.95</v>
      </c>
      <c r="F45" s="4">
        <v>2199152.7400000002</v>
      </c>
      <c r="G45" s="5">
        <v>-15.736264905645143</v>
      </c>
      <c r="H45" s="5">
        <v>-5.7694562927754767</v>
      </c>
    </row>
    <row r="46" spans="1:8" outlineLevel="2" x14ac:dyDescent="0.25">
      <c r="A46" s="6" t="s">
        <v>34</v>
      </c>
      <c r="B46" s="6" t="s">
        <v>45</v>
      </c>
      <c r="C46" s="7">
        <v>560.70000000000005</v>
      </c>
      <c r="D46" s="7">
        <v>3764.06</v>
      </c>
      <c r="E46" s="7">
        <v>114</v>
      </c>
      <c r="F46" s="7">
        <v>773.22</v>
      </c>
      <c r="G46" s="8">
        <v>-79.668271803103266</v>
      </c>
      <c r="H46" s="8">
        <v>-79.457819482154903</v>
      </c>
    </row>
    <row r="47" spans="1:8" outlineLevel="2" x14ac:dyDescent="0.25">
      <c r="A47" s="3" t="s">
        <v>34</v>
      </c>
      <c r="B47" s="3" t="s">
        <v>46</v>
      </c>
      <c r="C47" s="4">
        <v>28246.32</v>
      </c>
      <c r="D47" s="4">
        <v>55328.13</v>
      </c>
      <c r="E47" s="4">
        <v>20519.04</v>
      </c>
      <c r="F47" s="4">
        <v>48068.15</v>
      </c>
      <c r="G47" s="5">
        <v>-27.356767182415265</v>
      </c>
      <c r="H47" s="5">
        <v>-13.121679695301459</v>
      </c>
    </row>
    <row r="48" spans="1:8" outlineLevel="2" x14ac:dyDescent="0.25">
      <c r="A48" s="6" t="s">
        <v>34</v>
      </c>
      <c r="B48" s="6" t="s">
        <v>47</v>
      </c>
      <c r="C48" s="7">
        <v>14662.8</v>
      </c>
      <c r="D48" s="7">
        <v>33440.67</v>
      </c>
      <c r="E48" s="7">
        <v>15780</v>
      </c>
      <c r="F48" s="7">
        <v>37800.28</v>
      </c>
      <c r="G48" s="8">
        <v>7.6192814469269221</v>
      </c>
      <c r="H48" s="8">
        <v>13.03685003918881</v>
      </c>
    </row>
    <row r="49" spans="1:8" outlineLevel="2" x14ac:dyDescent="0.25">
      <c r="A49" s="3" t="s">
        <v>34</v>
      </c>
      <c r="B49" s="3" t="s">
        <v>48</v>
      </c>
      <c r="C49" s="4"/>
      <c r="D49" s="4"/>
      <c r="E49" s="4">
        <v>1591.92</v>
      </c>
      <c r="F49" s="4">
        <v>6042.96</v>
      </c>
      <c r="G49" s="5">
        <v>0</v>
      </c>
      <c r="H49" s="5">
        <v>0</v>
      </c>
    </row>
    <row r="50" spans="1:8" outlineLevel="2" x14ac:dyDescent="0.25">
      <c r="A50" s="6" t="s">
        <v>34</v>
      </c>
      <c r="B50" s="6" t="s">
        <v>49</v>
      </c>
      <c r="C50" s="7">
        <v>933.1</v>
      </c>
      <c r="D50" s="7">
        <v>2152.46</v>
      </c>
      <c r="E50" s="7">
        <v>3460.41</v>
      </c>
      <c r="F50" s="7">
        <v>18996.53</v>
      </c>
      <c r="G50" s="8">
        <v>270.85092701746862</v>
      </c>
      <c r="H50" s="8">
        <v>782.54973379296246</v>
      </c>
    </row>
    <row r="51" spans="1:8" outlineLevel="2" x14ac:dyDescent="0.25">
      <c r="A51" s="3" t="s">
        <v>34</v>
      </c>
      <c r="B51" s="3" t="s">
        <v>50</v>
      </c>
      <c r="C51" s="4">
        <v>7215989.3799999999</v>
      </c>
      <c r="D51" s="4">
        <v>12261271.1</v>
      </c>
      <c r="E51" s="4">
        <v>5865070.75</v>
      </c>
      <c r="F51" s="4">
        <v>11796446.34</v>
      </c>
      <c r="G51" s="5">
        <v>-18.721183733227722</v>
      </c>
      <c r="H51" s="5">
        <v>-3.7909997765239836</v>
      </c>
    </row>
    <row r="52" spans="1:8" outlineLevel="2" x14ac:dyDescent="0.25">
      <c r="A52" s="6" t="s">
        <v>34</v>
      </c>
      <c r="B52" s="6" t="s">
        <v>51</v>
      </c>
      <c r="C52" s="7">
        <v>68449.7</v>
      </c>
      <c r="D52" s="7">
        <v>195850.32</v>
      </c>
      <c r="E52" s="7">
        <v>2802.9</v>
      </c>
      <c r="F52" s="7">
        <v>12814.43</v>
      </c>
      <c r="G52" s="8">
        <v>-95.90516832067928</v>
      </c>
      <c r="H52" s="8">
        <v>-93.457028816700429</v>
      </c>
    </row>
    <row r="53" spans="1:8" outlineLevel="2" x14ac:dyDescent="0.25">
      <c r="A53" s="3" t="s">
        <v>34</v>
      </c>
      <c r="B53" s="3" t="s">
        <v>52</v>
      </c>
      <c r="C53" s="4">
        <v>5340.41</v>
      </c>
      <c r="D53" s="4">
        <v>29790.21</v>
      </c>
      <c r="E53" s="4">
        <v>8112.4</v>
      </c>
      <c r="F53" s="4">
        <v>62044.62</v>
      </c>
      <c r="G53" s="5">
        <v>51.905939806119754</v>
      </c>
      <c r="H53" s="5">
        <v>108.27184501217012</v>
      </c>
    </row>
    <row r="54" spans="1:8" outlineLevel="2" x14ac:dyDescent="0.25">
      <c r="A54" s="6" t="s">
        <v>34</v>
      </c>
      <c r="B54" s="6" t="s">
        <v>53</v>
      </c>
      <c r="C54" s="7">
        <v>451931.7</v>
      </c>
      <c r="D54" s="7">
        <v>508898.13</v>
      </c>
      <c r="E54" s="7">
        <v>270480</v>
      </c>
      <c r="F54" s="7">
        <v>335363.73</v>
      </c>
      <c r="G54" s="8">
        <v>-40.150248367175834</v>
      </c>
      <c r="H54" s="8">
        <v>-34.100027052565515</v>
      </c>
    </row>
    <row r="55" spans="1:8" outlineLevel="2" x14ac:dyDescent="0.25">
      <c r="A55" s="3" t="s">
        <v>34</v>
      </c>
      <c r="B55" s="3" t="s">
        <v>54</v>
      </c>
      <c r="C55" s="4">
        <v>247249.8</v>
      </c>
      <c r="D55" s="4">
        <v>851940.2</v>
      </c>
      <c r="E55" s="4">
        <v>183483.49</v>
      </c>
      <c r="F55" s="4">
        <v>732487.23</v>
      </c>
      <c r="G55" s="5">
        <v>-25.790237241850146</v>
      </c>
      <c r="H55" s="5">
        <v>-14.021285766301434</v>
      </c>
    </row>
    <row r="56" spans="1:8" outlineLevel="1" x14ac:dyDescent="0.25">
      <c r="A56" s="6" t="s">
        <v>34</v>
      </c>
      <c r="B56" s="6" t="s">
        <v>55</v>
      </c>
      <c r="C56" s="7">
        <v>52803.7</v>
      </c>
      <c r="D56" s="7">
        <v>96795.87</v>
      </c>
      <c r="E56" s="7">
        <v>41751.699999999997</v>
      </c>
      <c r="F56" s="7">
        <v>79138.39</v>
      </c>
      <c r="G56" s="8">
        <v>-20.930351471582483</v>
      </c>
      <c r="H56" s="8">
        <v>-18.241976646317653</v>
      </c>
    </row>
    <row r="57" spans="1:8" outlineLevel="2" x14ac:dyDescent="0.25">
      <c r="A57" s="14" t="s">
        <v>132</v>
      </c>
      <c r="B57" s="14"/>
      <c r="C57" s="12">
        <f>SUBTOTAL(9,C36:C56)</f>
        <v>17637627.299999997</v>
      </c>
      <c r="D57" s="12">
        <f>SUBTOTAL(9,D36:D56)</f>
        <v>48397570.410000011</v>
      </c>
      <c r="E57" s="12">
        <f>SUBTOTAL(9,E36:E56)</f>
        <v>15432345.149999997</v>
      </c>
      <c r="F57" s="12">
        <f>SUBTOTAL(9,F36:F56)</f>
        <v>48648255.039999992</v>
      </c>
      <c r="G57" s="12">
        <f>(E57/C57-1)*100</f>
        <v>-12.503281266182565</v>
      </c>
      <c r="H57" s="12">
        <f>(F57/D57-1)*100</f>
        <v>0.51796945151647567</v>
      </c>
    </row>
    <row r="58" spans="1:8" outlineLevel="2" x14ac:dyDescent="0.25">
      <c r="A58" s="3" t="s">
        <v>56</v>
      </c>
      <c r="B58" s="3" t="s">
        <v>57</v>
      </c>
      <c r="C58" s="4">
        <v>362022.62</v>
      </c>
      <c r="D58" s="4">
        <v>786572.66</v>
      </c>
      <c r="E58" s="4">
        <v>385803.22</v>
      </c>
      <c r="F58" s="4">
        <v>680875.42</v>
      </c>
      <c r="G58" s="5">
        <v>6.5688160590628222</v>
      </c>
      <c r="H58" s="5">
        <v>-13.437695635136873</v>
      </c>
    </row>
    <row r="59" spans="1:8" outlineLevel="2" x14ac:dyDescent="0.25">
      <c r="A59" s="6" t="s">
        <v>56</v>
      </c>
      <c r="B59" s="6" t="s">
        <v>58</v>
      </c>
      <c r="C59" s="7">
        <v>95475.87</v>
      </c>
      <c r="D59" s="7">
        <v>418965.7</v>
      </c>
      <c r="E59" s="7">
        <v>181536.92</v>
      </c>
      <c r="F59" s="7">
        <v>813429.22</v>
      </c>
      <c r="G59" s="8">
        <v>90.139058172499531</v>
      </c>
      <c r="H59" s="8">
        <v>94.15174559635787</v>
      </c>
    </row>
    <row r="60" spans="1:8" outlineLevel="2" x14ac:dyDescent="0.25">
      <c r="A60" s="3" t="s">
        <v>56</v>
      </c>
      <c r="B60" s="3" t="s">
        <v>59</v>
      </c>
      <c r="C60" s="4">
        <v>180191.52</v>
      </c>
      <c r="D60" s="4">
        <v>609166.56000000006</v>
      </c>
      <c r="E60" s="4">
        <v>198570.76</v>
      </c>
      <c r="F60" s="4">
        <v>729406.1</v>
      </c>
      <c r="G60" s="5">
        <v>10.199836263104956</v>
      </c>
      <c r="H60" s="5">
        <v>19.738368435719767</v>
      </c>
    </row>
    <row r="61" spans="1:8" outlineLevel="2" x14ac:dyDescent="0.25">
      <c r="A61" s="6" t="s">
        <v>56</v>
      </c>
      <c r="B61" s="6" t="s">
        <v>60</v>
      </c>
      <c r="C61" s="7">
        <v>445223.95</v>
      </c>
      <c r="D61" s="7">
        <v>497679.19</v>
      </c>
      <c r="E61" s="7">
        <v>345830.69</v>
      </c>
      <c r="F61" s="7">
        <v>347343.79</v>
      </c>
      <c r="G61" s="8">
        <v>-22.324329138178662</v>
      </c>
      <c r="H61" s="8">
        <v>-30.207290764960458</v>
      </c>
    </row>
    <row r="62" spans="1:8" outlineLevel="2" x14ac:dyDescent="0.25">
      <c r="A62" s="3" t="s">
        <v>56</v>
      </c>
      <c r="B62" s="3" t="s">
        <v>61</v>
      </c>
      <c r="C62" s="4">
        <v>28657.89</v>
      </c>
      <c r="D62" s="4">
        <v>94582.98</v>
      </c>
      <c r="E62" s="4">
        <v>19149.39</v>
      </c>
      <c r="F62" s="4">
        <v>82497.62</v>
      </c>
      <c r="G62" s="5">
        <v>-33.179344327164351</v>
      </c>
      <c r="H62" s="5">
        <v>-12.777520860518457</v>
      </c>
    </row>
    <row r="63" spans="1:8" outlineLevel="2" x14ac:dyDescent="0.25">
      <c r="A63" s="6" t="s">
        <v>56</v>
      </c>
      <c r="B63" s="6" t="s">
        <v>62</v>
      </c>
      <c r="C63" s="7">
        <v>84183.19</v>
      </c>
      <c r="D63" s="7">
        <v>191366.2</v>
      </c>
      <c r="E63" s="7">
        <v>58955.09</v>
      </c>
      <c r="F63" s="7">
        <v>136173.28</v>
      </c>
      <c r="G63" s="8">
        <v>-29.968096956173795</v>
      </c>
      <c r="H63" s="8">
        <v>-28.841519557790249</v>
      </c>
    </row>
    <row r="64" spans="1:8" outlineLevel="2" x14ac:dyDescent="0.25">
      <c r="A64" s="3" t="s">
        <v>56</v>
      </c>
      <c r="B64" s="3" t="s">
        <v>63</v>
      </c>
      <c r="C64" s="4">
        <v>877974.12</v>
      </c>
      <c r="D64" s="4">
        <v>1931847.6799999999</v>
      </c>
      <c r="E64" s="4">
        <v>986725.71</v>
      </c>
      <c r="F64" s="4">
        <v>2094906.27</v>
      </c>
      <c r="G64" s="5">
        <v>12.386650986933414</v>
      </c>
      <c r="H64" s="5">
        <v>8.4405510687053802</v>
      </c>
    </row>
    <row r="65" spans="1:8" outlineLevel="2" x14ac:dyDescent="0.25">
      <c r="A65" s="6" t="s">
        <v>56</v>
      </c>
      <c r="B65" s="6" t="s">
        <v>64</v>
      </c>
      <c r="C65" s="7">
        <v>4607.33</v>
      </c>
      <c r="D65" s="7">
        <v>30356.66</v>
      </c>
      <c r="E65" s="7">
        <v>5118.96</v>
      </c>
      <c r="F65" s="7">
        <v>33229.449999999997</v>
      </c>
      <c r="G65" s="8">
        <v>11.104696212339904</v>
      </c>
      <c r="H65" s="8">
        <v>9.4634587599557953</v>
      </c>
    </row>
    <row r="66" spans="1:8" outlineLevel="2" x14ac:dyDescent="0.25">
      <c r="A66" s="3" t="s">
        <v>56</v>
      </c>
      <c r="B66" s="3" t="s">
        <v>65</v>
      </c>
      <c r="C66" s="4">
        <v>178371.57</v>
      </c>
      <c r="D66" s="4">
        <v>441272.76</v>
      </c>
      <c r="E66" s="4">
        <v>160382.25</v>
      </c>
      <c r="F66" s="4">
        <v>350856.66</v>
      </c>
      <c r="G66" s="5">
        <v>-10.085306756003776</v>
      </c>
      <c r="H66" s="5">
        <v>-20.489843968614792</v>
      </c>
    </row>
    <row r="67" spans="1:8" outlineLevel="2" x14ac:dyDescent="0.25">
      <c r="A67" s="6" t="s">
        <v>56</v>
      </c>
      <c r="B67" s="6" t="s">
        <v>66</v>
      </c>
      <c r="C67" s="7">
        <v>165518.9</v>
      </c>
      <c r="D67" s="7">
        <v>277105.55</v>
      </c>
      <c r="E67" s="7">
        <v>149291.51999999999</v>
      </c>
      <c r="F67" s="7">
        <v>285423.87</v>
      </c>
      <c r="G67" s="8">
        <v>-9.8039438396461094</v>
      </c>
      <c r="H67" s="8">
        <v>3.00185976065799</v>
      </c>
    </row>
    <row r="68" spans="1:8" outlineLevel="1" x14ac:dyDescent="0.25">
      <c r="A68" s="3" t="s">
        <v>56</v>
      </c>
      <c r="B68" s="3" t="s">
        <v>67</v>
      </c>
      <c r="C68" s="4">
        <v>148052.82</v>
      </c>
      <c r="D68" s="4">
        <v>538696.69999999995</v>
      </c>
      <c r="E68" s="4">
        <v>137530.46</v>
      </c>
      <c r="F68" s="4">
        <v>448843.96</v>
      </c>
      <c r="G68" s="5">
        <v>-7.1071662127070683</v>
      </c>
      <c r="H68" s="5">
        <v>-16.6796529475677</v>
      </c>
    </row>
    <row r="69" spans="1:8" outlineLevel="2" x14ac:dyDescent="0.25">
      <c r="A69" s="14" t="s">
        <v>133</v>
      </c>
      <c r="B69" s="14"/>
      <c r="C69" s="12">
        <f>SUBTOTAL(9,C58:C68)</f>
        <v>2570279.7799999993</v>
      </c>
      <c r="D69" s="12">
        <f>SUBTOTAL(9,D58:D68)</f>
        <v>5817612.6400000006</v>
      </c>
      <c r="E69" s="12">
        <f>SUBTOTAL(9,E58:E68)</f>
        <v>2628894.9700000002</v>
      </c>
      <c r="F69" s="12">
        <f>SUBTOTAL(9,F58:F68)</f>
        <v>6002985.6400000006</v>
      </c>
      <c r="G69" s="12">
        <f>(E69/C69-1)*100</f>
        <v>2.2804984288520069</v>
      </c>
      <c r="H69" s="12">
        <f>(F69/D69-1)*100</f>
        <v>3.1864101560395319</v>
      </c>
    </row>
    <row r="70" spans="1:8" outlineLevel="2" x14ac:dyDescent="0.25">
      <c r="A70" s="6" t="s">
        <v>68</v>
      </c>
      <c r="B70" s="6" t="s">
        <v>184</v>
      </c>
      <c r="C70" s="7">
        <v>200</v>
      </c>
      <c r="D70" s="7">
        <v>760</v>
      </c>
      <c r="E70" s="7"/>
      <c r="F70" s="7"/>
      <c r="G70" s="8">
        <v>-100</v>
      </c>
      <c r="H70" s="8">
        <v>-100</v>
      </c>
    </row>
    <row r="71" spans="1:8" outlineLevel="2" x14ac:dyDescent="0.25">
      <c r="A71" s="3" t="s">
        <v>68</v>
      </c>
      <c r="B71" s="3" t="s">
        <v>69</v>
      </c>
      <c r="C71" s="4">
        <v>4914</v>
      </c>
      <c r="D71" s="4">
        <v>14437.8</v>
      </c>
      <c r="E71" s="4"/>
      <c r="F71" s="4"/>
      <c r="G71" s="5">
        <v>-100</v>
      </c>
      <c r="H71" s="5">
        <v>-100</v>
      </c>
    </row>
    <row r="72" spans="1:8" outlineLevel="2" x14ac:dyDescent="0.25">
      <c r="A72" s="6" t="s">
        <v>68</v>
      </c>
      <c r="B72" s="6" t="s">
        <v>70</v>
      </c>
      <c r="C72" s="7"/>
      <c r="D72" s="7"/>
      <c r="E72" s="7">
        <v>350</v>
      </c>
      <c r="F72" s="7">
        <v>1285.9000000000001</v>
      </c>
      <c r="G72" s="8">
        <v>0</v>
      </c>
      <c r="H72" s="8">
        <v>0</v>
      </c>
    </row>
    <row r="73" spans="1:8" outlineLevel="2" x14ac:dyDescent="0.25">
      <c r="A73" s="3" t="s">
        <v>68</v>
      </c>
      <c r="B73" s="3" t="s">
        <v>71</v>
      </c>
      <c r="C73" s="4">
        <v>2190</v>
      </c>
      <c r="D73" s="4">
        <v>11863.71</v>
      </c>
      <c r="E73" s="4">
        <v>3585.2</v>
      </c>
      <c r="F73" s="4">
        <v>15785.38</v>
      </c>
      <c r="G73" s="5">
        <v>63.707762557077615</v>
      </c>
      <c r="H73" s="5">
        <v>33.056017046944</v>
      </c>
    </row>
    <row r="74" spans="1:8" outlineLevel="2" x14ac:dyDescent="0.25">
      <c r="A74" s="6" t="s">
        <v>68</v>
      </c>
      <c r="B74" s="6" t="s">
        <v>72</v>
      </c>
      <c r="C74" s="7">
        <v>100</v>
      </c>
      <c r="D74" s="7">
        <v>184.13</v>
      </c>
      <c r="E74" s="7"/>
      <c r="F74" s="7"/>
      <c r="G74" s="8">
        <v>-100</v>
      </c>
      <c r="H74" s="8">
        <v>-100</v>
      </c>
    </row>
    <row r="75" spans="1:8" outlineLevel="2" x14ac:dyDescent="0.25">
      <c r="A75" s="3" t="s">
        <v>68</v>
      </c>
      <c r="B75" s="3" t="s">
        <v>73</v>
      </c>
      <c r="C75" s="4"/>
      <c r="D75" s="4"/>
      <c r="E75" s="4">
        <v>200</v>
      </c>
      <c r="F75" s="4">
        <v>686.6</v>
      </c>
      <c r="G75" s="5">
        <v>0</v>
      </c>
      <c r="H75" s="5">
        <v>0</v>
      </c>
    </row>
    <row r="76" spans="1:8" outlineLevel="2" x14ac:dyDescent="0.25">
      <c r="A76" s="6" t="s">
        <v>68</v>
      </c>
      <c r="B76" s="6" t="s">
        <v>74</v>
      </c>
      <c r="C76" s="7">
        <v>150</v>
      </c>
      <c r="D76" s="7">
        <v>237.77</v>
      </c>
      <c r="E76" s="7"/>
      <c r="F76" s="7"/>
      <c r="G76" s="8">
        <v>-100</v>
      </c>
      <c r="H76" s="8">
        <v>-100</v>
      </c>
    </row>
    <row r="77" spans="1:8" outlineLevel="1" x14ac:dyDescent="0.25">
      <c r="A77" s="3" t="s">
        <v>68</v>
      </c>
      <c r="B77" s="3" t="s">
        <v>75</v>
      </c>
      <c r="C77" s="4">
        <v>42840</v>
      </c>
      <c r="D77" s="4">
        <v>55977.599999999999</v>
      </c>
      <c r="E77" s="4">
        <v>42336</v>
      </c>
      <c r="F77" s="4">
        <v>68107.61</v>
      </c>
      <c r="G77" s="5">
        <v>-1.1764705882352942</v>
      </c>
      <c r="H77" s="5">
        <v>21.669399902818274</v>
      </c>
    </row>
    <row r="78" spans="1:8" outlineLevel="2" x14ac:dyDescent="0.25">
      <c r="A78" s="6" t="s">
        <v>68</v>
      </c>
      <c r="B78" s="6" t="s">
        <v>76</v>
      </c>
      <c r="C78" s="7"/>
      <c r="D78" s="7"/>
      <c r="E78" s="7">
        <v>4206.72</v>
      </c>
      <c r="F78" s="7">
        <v>11254.08</v>
      </c>
      <c r="G78" s="8">
        <v>0</v>
      </c>
      <c r="H78" s="8">
        <v>0</v>
      </c>
    </row>
    <row r="79" spans="1:8" outlineLevel="2" x14ac:dyDescent="0.25">
      <c r="A79" s="14" t="s">
        <v>134</v>
      </c>
      <c r="B79" s="14"/>
      <c r="C79" s="12">
        <f>SUBTOTAL(9,C70:C78)</f>
        <v>50394</v>
      </c>
      <c r="D79" s="12">
        <f>SUBTOTAL(9,D70:D78)</f>
        <v>83461.009999999995</v>
      </c>
      <c r="E79" s="12">
        <f>SUBTOTAL(9,E70:E78)</f>
        <v>50677.919999999998</v>
      </c>
      <c r="F79" s="12">
        <f>SUBTOTAL(9,F70:F78)</f>
        <v>97119.569999999992</v>
      </c>
      <c r="G79" s="12">
        <f>(E79/C79-1)*100</f>
        <v>0.56340040481008824</v>
      </c>
      <c r="H79" s="12">
        <f>(F79/D79-1)*100</f>
        <v>16.365198551994521</v>
      </c>
    </row>
    <row r="80" spans="1:8" outlineLevel="2" x14ac:dyDescent="0.25">
      <c r="A80" s="3" t="s">
        <v>77</v>
      </c>
      <c r="B80" s="3" t="s">
        <v>78</v>
      </c>
      <c r="C80" s="4">
        <v>15368</v>
      </c>
      <c r="D80" s="4">
        <v>27139.439999999999</v>
      </c>
      <c r="E80" s="4">
        <v>10573.49</v>
      </c>
      <c r="F80" s="4">
        <v>23171.59</v>
      </c>
      <c r="G80" s="5">
        <v>-31.198008849557521</v>
      </c>
      <c r="H80" s="5">
        <v>-14.620235347523748</v>
      </c>
    </row>
    <row r="81" spans="1:8" outlineLevel="2" x14ac:dyDescent="0.25">
      <c r="A81" s="6" t="s">
        <v>77</v>
      </c>
      <c r="B81" s="6" t="s">
        <v>79</v>
      </c>
      <c r="C81" s="7">
        <v>322855.2</v>
      </c>
      <c r="D81" s="7">
        <v>433267.14</v>
      </c>
      <c r="E81" s="7">
        <v>124542</v>
      </c>
      <c r="F81" s="7">
        <v>179343.12</v>
      </c>
      <c r="G81" s="8">
        <v>-61.424812113913603</v>
      </c>
      <c r="H81" s="8">
        <v>-58.606803183827878</v>
      </c>
    </row>
    <row r="82" spans="1:8" outlineLevel="2" x14ac:dyDescent="0.25">
      <c r="A82" s="3" t="s">
        <v>77</v>
      </c>
      <c r="B82" s="3" t="s">
        <v>80</v>
      </c>
      <c r="C82" s="4">
        <v>641.92999999999995</v>
      </c>
      <c r="D82" s="4">
        <v>4239.25</v>
      </c>
      <c r="E82" s="4">
        <v>490.3</v>
      </c>
      <c r="F82" s="4">
        <v>2479.6</v>
      </c>
      <c r="G82" s="5">
        <v>-23.620955555901727</v>
      </c>
      <c r="H82" s="5">
        <v>-41.508521554520257</v>
      </c>
    </row>
    <row r="83" spans="1:8" outlineLevel="2" x14ac:dyDescent="0.25">
      <c r="A83" s="6" t="s">
        <v>77</v>
      </c>
      <c r="B83" s="6" t="s">
        <v>81</v>
      </c>
      <c r="C83" s="7">
        <v>1000</v>
      </c>
      <c r="D83" s="7">
        <v>6670.47</v>
      </c>
      <c r="E83" s="7">
        <v>1904</v>
      </c>
      <c r="F83" s="7">
        <v>12872.11</v>
      </c>
      <c r="G83" s="8">
        <v>90.4</v>
      </c>
      <c r="H83" s="8">
        <v>92.971559725176789</v>
      </c>
    </row>
    <row r="84" spans="1:8" outlineLevel="1" x14ac:dyDescent="0.25">
      <c r="A84" s="3" t="s">
        <v>77</v>
      </c>
      <c r="B84" s="3" t="s">
        <v>82</v>
      </c>
      <c r="C84" s="4">
        <v>345852</v>
      </c>
      <c r="D84" s="4">
        <v>329154.21999999997</v>
      </c>
      <c r="E84" s="4">
        <v>275060.15999999997</v>
      </c>
      <c r="F84" s="4">
        <v>226190.09</v>
      </c>
      <c r="G84" s="5">
        <v>-20.468824815238897</v>
      </c>
      <c r="H84" s="5">
        <v>-31.281424859143531</v>
      </c>
    </row>
    <row r="85" spans="1:8" outlineLevel="2" x14ac:dyDescent="0.25">
      <c r="A85" s="6" t="s">
        <v>77</v>
      </c>
      <c r="B85" s="6" t="s">
        <v>83</v>
      </c>
      <c r="C85" s="7">
        <v>1923.66</v>
      </c>
      <c r="D85" s="7">
        <v>12495.35</v>
      </c>
      <c r="E85" s="7">
        <v>3343.68</v>
      </c>
      <c r="F85" s="7">
        <v>17685.09</v>
      </c>
      <c r="G85" s="8">
        <v>73.818658182838945</v>
      </c>
      <c r="H85" s="8">
        <v>41.533370413793932</v>
      </c>
    </row>
    <row r="86" spans="1:8" outlineLevel="2" x14ac:dyDescent="0.25">
      <c r="A86" s="14" t="s">
        <v>135</v>
      </c>
      <c r="B86" s="14"/>
      <c r="C86" s="12">
        <f>SUBTOTAL(9,C80:C85)</f>
        <v>687640.79</v>
      </c>
      <c r="D86" s="12">
        <f>SUBTOTAL(9,D80:D85)</f>
        <v>812965.87</v>
      </c>
      <c r="E86" s="12">
        <f>SUBTOTAL(9,E80:E85)</f>
        <v>415913.62999999995</v>
      </c>
      <c r="F86" s="12">
        <f>SUBTOTAL(9,F80:F85)</f>
        <v>461741.60000000003</v>
      </c>
      <c r="G86" s="12">
        <f>(E86/C86-1)*100</f>
        <v>-39.515858272456484</v>
      </c>
      <c r="H86" s="12">
        <f>(F86/D86-1)*100</f>
        <v>-43.202830888829311</v>
      </c>
    </row>
    <row r="87" spans="1:8" outlineLevel="2" x14ac:dyDescent="0.25">
      <c r="A87" s="3" t="s">
        <v>84</v>
      </c>
      <c r="B87" s="3" t="s">
        <v>85</v>
      </c>
      <c r="C87" s="4">
        <v>720</v>
      </c>
      <c r="D87" s="4">
        <v>3751.7</v>
      </c>
      <c r="E87" s="4">
        <v>1401.6</v>
      </c>
      <c r="F87" s="4">
        <v>8870.42</v>
      </c>
      <c r="G87" s="5">
        <v>94.666666666666643</v>
      </c>
      <c r="H87" s="5">
        <v>136.43734840205775</v>
      </c>
    </row>
    <row r="88" spans="1:8" outlineLevel="2" x14ac:dyDescent="0.25">
      <c r="A88" s="6" t="s">
        <v>84</v>
      </c>
      <c r="B88" s="6" t="s">
        <v>86</v>
      </c>
      <c r="C88" s="7">
        <v>6070.35</v>
      </c>
      <c r="D88" s="7">
        <v>30518.52</v>
      </c>
      <c r="E88" s="7">
        <v>23099.66</v>
      </c>
      <c r="F88" s="7">
        <v>137211.88</v>
      </c>
      <c r="G88" s="8">
        <v>280.53258873046855</v>
      </c>
      <c r="H88" s="8">
        <v>349.60201215524211</v>
      </c>
    </row>
    <row r="89" spans="1:8" outlineLevel="2" x14ac:dyDescent="0.25">
      <c r="A89" s="3" t="s">
        <v>84</v>
      </c>
      <c r="B89" s="3" t="s">
        <v>87</v>
      </c>
      <c r="C89" s="4">
        <v>518543.17</v>
      </c>
      <c r="D89" s="4">
        <v>1906549.55</v>
      </c>
      <c r="E89" s="4">
        <v>476500.36</v>
      </c>
      <c r="F89" s="4">
        <v>2302004.1800000002</v>
      </c>
      <c r="G89" s="5">
        <v>-8.1078707487363104</v>
      </c>
      <c r="H89" s="5">
        <v>20.741901515226822</v>
      </c>
    </row>
    <row r="90" spans="1:8" outlineLevel="2" x14ac:dyDescent="0.25">
      <c r="A90" s="6" t="s">
        <v>84</v>
      </c>
      <c r="B90" s="6" t="s">
        <v>88</v>
      </c>
      <c r="C90" s="7">
        <v>4770.3999999999996</v>
      </c>
      <c r="D90" s="7">
        <v>18276.919999999998</v>
      </c>
      <c r="E90" s="7">
        <v>703.2</v>
      </c>
      <c r="F90" s="7">
        <v>3290.01</v>
      </c>
      <c r="G90" s="8">
        <v>-85.259097769579071</v>
      </c>
      <c r="H90" s="8">
        <v>-81.999100504899076</v>
      </c>
    </row>
    <row r="91" spans="1:8" outlineLevel="2" x14ac:dyDescent="0.25">
      <c r="A91" s="3" t="s">
        <v>84</v>
      </c>
      <c r="B91" s="3" t="s">
        <v>89</v>
      </c>
      <c r="C91" s="4">
        <v>591184.05000000005</v>
      </c>
      <c r="D91" s="4">
        <v>1760888.84</v>
      </c>
      <c r="E91" s="4">
        <v>440832.23</v>
      </c>
      <c r="F91" s="4">
        <v>1369604.08</v>
      </c>
      <c r="G91" s="5">
        <v>-25.432320104035295</v>
      </c>
      <c r="H91" s="5">
        <v>-22.220866593714113</v>
      </c>
    </row>
    <row r="92" spans="1:8" outlineLevel="2" x14ac:dyDescent="0.25">
      <c r="A92" s="6" t="s">
        <v>84</v>
      </c>
      <c r="B92" s="6" t="s">
        <v>90</v>
      </c>
      <c r="C92" s="7">
        <v>279978.73</v>
      </c>
      <c r="D92" s="7">
        <v>559140.29</v>
      </c>
      <c r="E92" s="7">
        <v>192426.69</v>
      </c>
      <c r="F92" s="7">
        <v>490891.33</v>
      </c>
      <c r="G92" s="8">
        <v>-31.270961190516147</v>
      </c>
      <c r="H92" s="8">
        <v>-12.206052974647921</v>
      </c>
    </row>
    <row r="93" spans="1:8" outlineLevel="2" x14ac:dyDescent="0.25">
      <c r="A93" s="3" t="s">
        <v>84</v>
      </c>
      <c r="B93" s="3" t="s">
        <v>91</v>
      </c>
      <c r="C93" s="4">
        <v>82890.399999999994</v>
      </c>
      <c r="D93" s="4">
        <v>295549.12</v>
      </c>
      <c r="E93" s="4">
        <v>128721.60000000001</v>
      </c>
      <c r="F93" s="4">
        <v>467651.14</v>
      </c>
      <c r="G93" s="5">
        <v>55.291324447704454</v>
      </c>
      <c r="H93" s="5">
        <v>58.231274720087136</v>
      </c>
    </row>
    <row r="94" spans="1:8" outlineLevel="2" x14ac:dyDescent="0.25">
      <c r="A94" s="6" t="s">
        <v>84</v>
      </c>
      <c r="B94" s="6" t="s">
        <v>92</v>
      </c>
      <c r="C94" s="7">
        <v>75736.539999999994</v>
      </c>
      <c r="D94" s="7">
        <v>328078.40999999997</v>
      </c>
      <c r="E94" s="7">
        <v>20378.02</v>
      </c>
      <c r="F94" s="7">
        <v>95292.01</v>
      </c>
      <c r="G94" s="8">
        <v>-73.093542430113644</v>
      </c>
      <c r="H94" s="8">
        <v>-70.954501394956154</v>
      </c>
    </row>
    <row r="95" spans="1:8" outlineLevel="1" x14ac:dyDescent="0.25">
      <c r="A95" s="3" t="s">
        <v>84</v>
      </c>
      <c r="B95" s="3" t="s">
        <v>93</v>
      </c>
      <c r="C95" s="4">
        <v>10604</v>
      </c>
      <c r="D95" s="4">
        <v>34296.949999999997</v>
      </c>
      <c r="E95" s="4">
        <v>32964.199999999997</v>
      </c>
      <c r="F95" s="4">
        <v>109633.29</v>
      </c>
      <c r="G95" s="5">
        <v>210.865711052433</v>
      </c>
      <c r="H95" s="5">
        <v>219.65900757939119</v>
      </c>
    </row>
    <row r="96" spans="1:8" outlineLevel="2" x14ac:dyDescent="0.25">
      <c r="A96" s="6" t="s">
        <v>84</v>
      </c>
      <c r="B96" s="6" t="s">
        <v>94</v>
      </c>
      <c r="C96" s="7">
        <v>137237.56</v>
      </c>
      <c r="D96" s="7">
        <v>744274.91</v>
      </c>
      <c r="E96" s="7">
        <v>177858.5</v>
      </c>
      <c r="F96" s="7">
        <v>940798.78</v>
      </c>
      <c r="G96" s="8">
        <v>29.598996076584282</v>
      </c>
      <c r="H96" s="8">
        <v>26.404742032752385</v>
      </c>
    </row>
    <row r="97" spans="1:8" outlineLevel="2" x14ac:dyDescent="0.25">
      <c r="A97" s="14" t="s">
        <v>136</v>
      </c>
      <c r="B97" s="14"/>
      <c r="C97" s="12">
        <f>SUBTOTAL(9,C87:C96)</f>
        <v>1707735.2000000002</v>
      </c>
      <c r="D97" s="12">
        <f>SUBTOTAL(9,D87:D96)</f>
        <v>5681325.2100000009</v>
      </c>
      <c r="E97" s="12">
        <f>SUBTOTAL(9,E87:E96)</f>
        <v>1494886.06</v>
      </c>
      <c r="F97" s="12">
        <f>SUBTOTAL(9,F87:F96)</f>
        <v>5925247.1199999992</v>
      </c>
      <c r="G97" s="12">
        <f>(E97/C97-1)*100</f>
        <v>-12.46382577345716</v>
      </c>
      <c r="H97" s="12">
        <f>(F97/D97-1)*100</f>
        <v>4.2933981242731623</v>
      </c>
    </row>
    <row r="98" spans="1:8" outlineLevel="1" x14ac:dyDescent="0.25">
      <c r="A98" s="3" t="s">
        <v>95</v>
      </c>
      <c r="B98" s="3" t="s">
        <v>96</v>
      </c>
      <c r="C98" s="4">
        <v>2218284.86</v>
      </c>
      <c r="D98" s="4">
        <v>5673581.2599999998</v>
      </c>
      <c r="E98" s="4">
        <v>1813029.52</v>
      </c>
      <c r="F98" s="4">
        <v>4695442.3099999996</v>
      </c>
      <c r="G98" s="5">
        <v>-18.268859302407169</v>
      </c>
      <c r="H98" s="5">
        <v>-17.240238663647872</v>
      </c>
    </row>
    <row r="99" spans="1:8" outlineLevel="2" x14ac:dyDescent="0.25">
      <c r="A99" s="6" t="s">
        <v>95</v>
      </c>
      <c r="B99" s="6" t="s">
        <v>97</v>
      </c>
      <c r="C99" s="7">
        <v>284908.44</v>
      </c>
      <c r="D99" s="7">
        <v>722223.83</v>
      </c>
      <c r="E99" s="7">
        <v>266000.39</v>
      </c>
      <c r="F99" s="7">
        <v>871418.42</v>
      </c>
      <c r="G99" s="8">
        <v>-6.6365355831508497</v>
      </c>
      <c r="H99" s="8">
        <v>20.657666474394798</v>
      </c>
    </row>
    <row r="100" spans="1:8" outlineLevel="2" x14ac:dyDescent="0.25">
      <c r="A100" s="14" t="s">
        <v>137</v>
      </c>
      <c r="B100" s="14"/>
      <c r="C100" s="12">
        <f>SUBTOTAL(9,C98:C99)</f>
        <v>2503193.2999999998</v>
      </c>
      <c r="D100" s="12">
        <f>SUBTOTAL(9,D98:D99)</f>
        <v>6395805.0899999999</v>
      </c>
      <c r="E100" s="12">
        <f>SUBTOTAL(9,E98:E99)</f>
        <v>2079029.9100000001</v>
      </c>
      <c r="F100" s="12">
        <f>SUBTOTAL(9,F98:F99)</f>
        <v>5566860.7299999995</v>
      </c>
      <c r="G100" s="12">
        <f>(E100/C100-1)*100</f>
        <v>-16.944891551123909</v>
      </c>
      <c r="H100" s="12">
        <f>(F100/D100-1)*100</f>
        <v>-12.960750809871858</v>
      </c>
    </row>
    <row r="101" spans="1:8" outlineLevel="1" x14ac:dyDescent="0.25">
      <c r="A101" s="3" t="s">
        <v>98</v>
      </c>
      <c r="B101" s="3" t="s">
        <v>99</v>
      </c>
      <c r="C101" s="4">
        <v>203159.17</v>
      </c>
      <c r="D101" s="4">
        <v>815284.52</v>
      </c>
      <c r="E101" s="4">
        <v>145482.34</v>
      </c>
      <c r="F101" s="4">
        <v>597249.24</v>
      </c>
      <c r="G101" s="5">
        <v>-28.389971272278782</v>
      </c>
      <c r="H101" s="5">
        <v>-26.743458835695794</v>
      </c>
    </row>
    <row r="102" spans="1:8" outlineLevel="2" x14ac:dyDescent="0.25">
      <c r="A102" s="6" t="s">
        <v>98</v>
      </c>
      <c r="B102" s="6" t="s">
        <v>100</v>
      </c>
      <c r="C102" s="7">
        <v>7020</v>
      </c>
      <c r="D102" s="7">
        <v>27595.5</v>
      </c>
      <c r="E102" s="7">
        <v>13619</v>
      </c>
      <c r="F102" s="7">
        <v>47765.4</v>
      </c>
      <c r="G102" s="8">
        <v>94.002849002849004</v>
      </c>
      <c r="H102" s="8">
        <v>73.091264880143513</v>
      </c>
    </row>
    <row r="103" spans="1:8" outlineLevel="2" x14ac:dyDescent="0.25">
      <c r="A103" s="14" t="s">
        <v>138</v>
      </c>
      <c r="B103" s="14"/>
      <c r="C103" s="12">
        <f>SUBTOTAL(9,C101:C102)</f>
        <v>210179.17</v>
      </c>
      <c r="D103" s="12">
        <f>SUBTOTAL(9,D101:D102)</f>
        <v>842880.02</v>
      </c>
      <c r="E103" s="12">
        <f>SUBTOTAL(9,E101:E102)</f>
        <v>159101.34</v>
      </c>
      <c r="F103" s="12">
        <f>SUBTOTAL(9,F101:F102)</f>
        <v>645014.64</v>
      </c>
      <c r="G103" s="12">
        <f>(E103/C103-1)*100</f>
        <v>-24.302041919758278</v>
      </c>
      <c r="H103" s="12">
        <f>(F103/D103-1)*100</f>
        <v>-23.4749163943879</v>
      </c>
    </row>
    <row r="104" spans="1:8" outlineLevel="2" x14ac:dyDescent="0.25">
      <c r="A104" s="3" t="s">
        <v>101</v>
      </c>
      <c r="B104" s="3" t="s">
        <v>102</v>
      </c>
      <c r="C104" s="4">
        <v>24836.6</v>
      </c>
      <c r="D104" s="4">
        <v>35250.75</v>
      </c>
      <c r="E104" s="4">
        <v>9600</v>
      </c>
      <c r="F104" s="4">
        <v>21003.5</v>
      </c>
      <c r="G104" s="5">
        <v>-61.347366386703492</v>
      </c>
      <c r="H104" s="5">
        <v>-40.416870563037669</v>
      </c>
    </row>
    <row r="105" spans="1:8" outlineLevel="2" x14ac:dyDescent="0.25">
      <c r="A105" s="6" t="s">
        <v>101</v>
      </c>
      <c r="B105" s="6" t="s">
        <v>103</v>
      </c>
      <c r="C105" s="7">
        <v>156754.79</v>
      </c>
      <c r="D105" s="7">
        <v>370967.59</v>
      </c>
      <c r="E105" s="7">
        <v>161455.23000000001</v>
      </c>
      <c r="F105" s="7">
        <v>415136.96</v>
      </c>
      <c r="G105" s="8">
        <v>2.99859417374104</v>
      </c>
      <c r="H105" s="8">
        <v>11.906530702587791</v>
      </c>
    </row>
    <row r="106" spans="1:8" outlineLevel="2" x14ac:dyDescent="0.25">
      <c r="A106" s="3" t="s">
        <v>101</v>
      </c>
      <c r="B106" s="3" t="s">
        <v>104</v>
      </c>
      <c r="C106" s="4">
        <v>3504</v>
      </c>
      <c r="D106" s="4">
        <v>11417.6</v>
      </c>
      <c r="E106" s="4"/>
      <c r="F106" s="4"/>
      <c r="G106" s="5">
        <v>-100</v>
      </c>
      <c r="H106" s="5">
        <v>-100</v>
      </c>
    </row>
    <row r="107" spans="1:8" outlineLevel="2" x14ac:dyDescent="0.25">
      <c r="A107" s="6" t="s">
        <v>101</v>
      </c>
      <c r="B107" s="6" t="s">
        <v>105</v>
      </c>
      <c r="C107" s="7">
        <v>8844640.4700000007</v>
      </c>
      <c r="D107" s="7">
        <v>18116995.48</v>
      </c>
      <c r="E107" s="7">
        <v>7287880.1799999997</v>
      </c>
      <c r="F107" s="7">
        <v>12935465.85</v>
      </c>
      <c r="G107" s="8">
        <v>-17.601170960881362</v>
      </c>
      <c r="H107" s="8">
        <v>-28.600380431292134</v>
      </c>
    </row>
    <row r="108" spans="1:8" outlineLevel="2" x14ac:dyDescent="0.25">
      <c r="A108" s="3" t="s">
        <v>101</v>
      </c>
      <c r="B108" s="3" t="s">
        <v>106</v>
      </c>
      <c r="C108" s="4">
        <v>45461.4</v>
      </c>
      <c r="D108" s="4">
        <v>164496.66</v>
      </c>
      <c r="E108" s="4">
        <v>59121.8</v>
      </c>
      <c r="F108" s="4">
        <v>212430.07999999999</v>
      </c>
      <c r="G108" s="5">
        <v>30.048348709014686</v>
      </c>
      <c r="H108" s="5">
        <v>29.139448788808224</v>
      </c>
    </row>
    <row r="109" spans="1:8" outlineLevel="2" x14ac:dyDescent="0.25">
      <c r="A109" s="6" t="s">
        <v>101</v>
      </c>
      <c r="B109" s="6" t="s">
        <v>107</v>
      </c>
      <c r="C109" s="7">
        <v>72142.899999999994</v>
      </c>
      <c r="D109" s="7">
        <v>166279.69</v>
      </c>
      <c r="E109" s="7">
        <v>54670.76</v>
      </c>
      <c r="F109" s="7">
        <v>154093.9</v>
      </c>
      <c r="G109" s="8">
        <v>-24.218793533389974</v>
      </c>
      <c r="H109" s="8">
        <v>-7.3284897271579039</v>
      </c>
    </row>
    <row r="110" spans="1:8" outlineLevel="2" x14ac:dyDescent="0.25">
      <c r="A110" s="3" t="s">
        <v>101</v>
      </c>
      <c r="B110" s="3" t="s">
        <v>108</v>
      </c>
      <c r="C110" s="4">
        <v>6460</v>
      </c>
      <c r="D110" s="4">
        <v>11062.69</v>
      </c>
      <c r="E110" s="4">
        <v>11140</v>
      </c>
      <c r="F110" s="4">
        <v>56770.14</v>
      </c>
      <c r="G110" s="5">
        <v>72.445820433436538</v>
      </c>
      <c r="H110" s="5">
        <v>413.167593053769</v>
      </c>
    </row>
    <row r="111" spans="1:8" outlineLevel="2" x14ac:dyDescent="0.25">
      <c r="A111" s="6" t="s">
        <v>101</v>
      </c>
      <c r="B111" s="6" t="s">
        <v>109</v>
      </c>
      <c r="C111" s="7">
        <v>15113.77</v>
      </c>
      <c r="D111" s="7">
        <v>64587.46</v>
      </c>
      <c r="E111" s="7">
        <v>13831.63</v>
      </c>
      <c r="F111" s="7">
        <v>37075.72</v>
      </c>
      <c r="G111" s="8">
        <v>-8.4832573209728679</v>
      </c>
      <c r="H111" s="8">
        <v>-42.596101472329153</v>
      </c>
    </row>
    <row r="112" spans="1:8" outlineLevel="2" x14ac:dyDescent="0.25">
      <c r="A112" s="3" t="s">
        <v>101</v>
      </c>
      <c r="B112" s="3" t="s">
        <v>110</v>
      </c>
      <c r="C112" s="4">
        <v>457158.91</v>
      </c>
      <c r="D112" s="4">
        <v>1082895.29</v>
      </c>
      <c r="E112" s="4">
        <v>377013.56</v>
      </c>
      <c r="F112" s="4">
        <v>793718.4</v>
      </c>
      <c r="G112" s="5">
        <v>-17.531179694168049</v>
      </c>
      <c r="H112" s="5">
        <v>-26.704049105246362</v>
      </c>
    </row>
    <row r="113" spans="1:8" outlineLevel="2" x14ac:dyDescent="0.25">
      <c r="A113" s="6" t="s">
        <v>101</v>
      </c>
      <c r="B113" s="6" t="s">
        <v>111</v>
      </c>
      <c r="C113" s="7">
        <v>11321</v>
      </c>
      <c r="D113" s="7">
        <v>29044.39</v>
      </c>
      <c r="E113" s="7">
        <v>22737</v>
      </c>
      <c r="F113" s="7">
        <v>50333.46</v>
      </c>
      <c r="G113" s="8">
        <v>100.83914848511616</v>
      </c>
      <c r="H113" s="8">
        <v>73.298389120928348</v>
      </c>
    </row>
    <row r="114" spans="1:8" outlineLevel="2" x14ac:dyDescent="0.25">
      <c r="A114" s="3" t="s">
        <v>101</v>
      </c>
      <c r="B114" s="3" t="s">
        <v>112</v>
      </c>
      <c r="C114" s="4"/>
      <c r="D114" s="4"/>
      <c r="E114" s="4">
        <v>322.2</v>
      </c>
      <c r="F114" s="4">
        <v>2573.15</v>
      </c>
      <c r="G114" s="5">
        <v>0</v>
      </c>
      <c r="H114" s="5">
        <v>0</v>
      </c>
    </row>
    <row r="115" spans="1:8" outlineLevel="2" x14ac:dyDescent="0.25">
      <c r="A115" s="6" t="s">
        <v>101</v>
      </c>
      <c r="B115" s="6" t="s">
        <v>113</v>
      </c>
      <c r="C115" s="7">
        <v>281176.09999999998</v>
      </c>
      <c r="D115" s="7">
        <v>553867.74</v>
      </c>
      <c r="E115" s="7">
        <v>974860.28</v>
      </c>
      <c r="F115" s="7">
        <v>1822997.15</v>
      </c>
      <c r="G115" s="8">
        <v>246.70808792070167</v>
      </c>
      <c r="H115" s="8">
        <v>229.13943498496587</v>
      </c>
    </row>
    <row r="116" spans="1:8" outlineLevel="1" x14ac:dyDescent="0.25">
      <c r="A116" s="3" t="s">
        <v>101</v>
      </c>
      <c r="B116" s="3" t="s">
        <v>114</v>
      </c>
      <c r="C116" s="4">
        <v>68627.61</v>
      </c>
      <c r="D116" s="4">
        <v>151331.09</v>
      </c>
      <c r="E116" s="4">
        <v>113035.42</v>
      </c>
      <c r="F116" s="4">
        <v>246540.69</v>
      </c>
      <c r="G116" s="5">
        <v>64.70837320431238</v>
      </c>
      <c r="H116" s="5">
        <v>62.914765234295217</v>
      </c>
    </row>
    <row r="117" spans="1:8" outlineLevel="2" x14ac:dyDescent="0.25">
      <c r="A117" s="6" t="s">
        <v>101</v>
      </c>
      <c r="B117" s="6" t="s">
        <v>115</v>
      </c>
      <c r="C117" s="7">
        <v>33943.5</v>
      </c>
      <c r="D117" s="7">
        <v>32276.34</v>
      </c>
      <c r="E117" s="7">
        <v>94338.99</v>
      </c>
      <c r="F117" s="7">
        <v>123469.63</v>
      </c>
      <c r="G117" s="8">
        <v>177.92947103274562</v>
      </c>
      <c r="H117" s="8">
        <v>282.53912928169677</v>
      </c>
    </row>
    <row r="118" spans="1:8" outlineLevel="1" x14ac:dyDescent="0.25">
      <c r="A118" s="14" t="s">
        <v>139</v>
      </c>
      <c r="B118" s="14"/>
      <c r="C118" s="12">
        <f>SUBTOTAL(9,C104:C117)</f>
        <v>10021141.050000001</v>
      </c>
      <c r="D118" s="12">
        <f>SUBTOTAL(9,D104:D117)</f>
        <v>20790472.770000003</v>
      </c>
      <c r="E118" s="12">
        <f>SUBTOTAL(9,E104:E117)</f>
        <v>9180007.0499999989</v>
      </c>
      <c r="F118" s="12">
        <f>SUBTOTAL(9,F104:F117)</f>
        <v>16871608.630000003</v>
      </c>
      <c r="G118" s="12">
        <f>(E118/C118-1)*100</f>
        <v>-8.3935950587184056</v>
      </c>
      <c r="H118" s="12">
        <f>(F118/D118-1)*100</f>
        <v>-18.849326724569714</v>
      </c>
    </row>
    <row r="119" spans="1:8" outlineLevel="2" x14ac:dyDescent="0.25">
      <c r="A119" s="3" t="s">
        <v>116</v>
      </c>
      <c r="B119" s="3" t="s">
        <v>117</v>
      </c>
      <c r="C119" s="4">
        <v>5032</v>
      </c>
      <c r="D119" s="4">
        <v>35340.22</v>
      </c>
      <c r="E119" s="4">
        <v>1000</v>
      </c>
      <c r="F119" s="4">
        <v>4613.13</v>
      </c>
      <c r="G119" s="5">
        <v>-80.127186009538946</v>
      </c>
      <c r="H119" s="5">
        <v>-86.946515896052716</v>
      </c>
    </row>
    <row r="120" spans="1:8" outlineLevel="2" x14ac:dyDescent="0.25">
      <c r="A120" s="14" t="s">
        <v>140</v>
      </c>
      <c r="B120" s="14"/>
      <c r="C120" s="12">
        <f>SUBTOTAL(9,C119:C119)</f>
        <v>5032</v>
      </c>
      <c r="D120" s="12">
        <f>SUBTOTAL(9,D119:D119)</f>
        <v>35340.22</v>
      </c>
      <c r="E120" s="12">
        <f>SUBTOTAL(9,E119:E119)</f>
        <v>1000</v>
      </c>
      <c r="F120" s="12">
        <f>SUBTOTAL(9,F119:F119)</f>
        <v>4613.13</v>
      </c>
      <c r="G120" s="12">
        <f>(E120/C120-1)*100</f>
        <v>-80.12718600953896</v>
      </c>
      <c r="H120" s="12">
        <f>(F120/D120-1)*100</f>
        <v>-86.946515896052716</v>
      </c>
    </row>
    <row r="121" spans="1:8" outlineLevel="2" x14ac:dyDescent="0.25">
      <c r="A121" s="6" t="s">
        <v>118</v>
      </c>
      <c r="B121" s="6" t="s">
        <v>119</v>
      </c>
      <c r="C121" s="7">
        <v>2430</v>
      </c>
      <c r="D121" s="7">
        <v>7542.57</v>
      </c>
      <c r="E121" s="7">
        <v>5541.36</v>
      </c>
      <c r="F121" s="7">
        <v>17413.060000000001</v>
      </c>
      <c r="G121" s="8">
        <v>128.03950617283948</v>
      </c>
      <c r="H121" s="8">
        <v>130.86375068444843</v>
      </c>
    </row>
    <row r="122" spans="1:8" outlineLevel="2" x14ac:dyDescent="0.25">
      <c r="A122" s="3" t="s">
        <v>118</v>
      </c>
      <c r="B122" s="3" t="s">
        <v>120</v>
      </c>
      <c r="C122" s="4">
        <v>18522</v>
      </c>
      <c r="D122" s="4">
        <v>24987.85</v>
      </c>
      <c r="E122" s="4"/>
      <c r="F122" s="4"/>
      <c r="G122" s="5">
        <v>-100</v>
      </c>
      <c r="H122" s="5">
        <v>-100</v>
      </c>
    </row>
    <row r="123" spans="1:8" outlineLevel="2" x14ac:dyDescent="0.25">
      <c r="A123" s="6" t="s">
        <v>118</v>
      </c>
      <c r="B123" s="6" t="s">
        <v>121</v>
      </c>
      <c r="C123" s="7">
        <v>84111.44</v>
      </c>
      <c r="D123" s="7">
        <v>133165.76000000001</v>
      </c>
      <c r="E123" s="7">
        <v>100800</v>
      </c>
      <c r="F123" s="7">
        <v>164418.79999999999</v>
      </c>
      <c r="G123" s="8">
        <v>19.841010925505493</v>
      </c>
      <c r="H123" s="8">
        <v>23.469276186310939</v>
      </c>
    </row>
    <row r="124" spans="1:8" outlineLevel="2" x14ac:dyDescent="0.25">
      <c r="A124" s="3" t="s">
        <v>118</v>
      </c>
      <c r="B124" s="3" t="s">
        <v>122</v>
      </c>
      <c r="C124" s="4">
        <v>721.5</v>
      </c>
      <c r="D124" s="4">
        <v>1758.93</v>
      </c>
      <c r="E124" s="4">
        <v>208.49</v>
      </c>
      <c r="F124" s="4">
        <v>1812.47</v>
      </c>
      <c r="G124" s="5">
        <v>-71.103257103257107</v>
      </c>
      <c r="H124" s="5">
        <v>3.0438960049575572</v>
      </c>
    </row>
    <row r="125" spans="1:8" outlineLevel="2" x14ac:dyDescent="0.25">
      <c r="A125" s="6" t="s">
        <v>118</v>
      </c>
      <c r="B125" s="6" t="s">
        <v>123</v>
      </c>
      <c r="C125" s="7">
        <v>8238</v>
      </c>
      <c r="D125" s="7">
        <v>40325.410000000003</v>
      </c>
      <c r="E125" s="7">
        <v>6829.92</v>
      </c>
      <c r="F125" s="7">
        <v>43329.599999999999</v>
      </c>
      <c r="G125" s="8">
        <v>-17.092498179169702</v>
      </c>
      <c r="H125" s="8">
        <v>7.4498684576300525</v>
      </c>
    </row>
    <row r="126" spans="1:8" outlineLevel="2" x14ac:dyDescent="0.25">
      <c r="A126" s="3" t="s">
        <v>118</v>
      </c>
      <c r="B126" s="3" t="s">
        <v>124</v>
      </c>
      <c r="C126" s="4">
        <v>278.39999999999998</v>
      </c>
      <c r="D126" s="4">
        <v>993.6</v>
      </c>
      <c r="E126" s="4">
        <v>15672.86</v>
      </c>
      <c r="F126" s="4">
        <v>30264.32</v>
      </c>
      <c r="G126" s="5">
        <v>5529.6192528735637</v>
      </c>
      <c r="H126" s="5">
        <v>2945.9259259259256</v>
      </c>
    </row>
    <row r="127" spans="1:8" outlineLevel="1" x14ac:dyDescent="0.25">
      <c r="A127" s="6" t="s">
        <v>118</v>
      </c>
      <c r="B127" s="6" t="s">
        <v>125</v>
      </c>
      <c r="C127" s="7">
        <v>6591.6</v>
      </c>
      <c r="D127" s="7">
        <v>19730.59</v>
      </c>
      <c r="E127" s="7">
        <v>7126.13</v>
      </c>
      <c r="F127" s="7">
        <v>8636.07</v>
      </c>
      <c r="G127" s="8">
        <v>8.1092602706474857</v>
      </c>
      <c r="H127" s="8">
        <v>-56.230046846039578</v>
      </c>
    </row>
    <row r="128" spans="1:8" outlineLevel="2" x14ac:dyDescent="0.25">
      <c r="A128" s="3" t="s">
        <v>118</v>
      </c>
      <c r="B128" s="3" t="s">
        <v>126</v>
      </c>
      <c r="C128" s="4"/>
      <c r="D128" s="4"/>
      <c r="E128" s="4">
        <v>1922.8</v>
      </c>
      <c r="F128" s="4">
        <v>7544</v>
      </c>
      <c r="G128" s="5">
        <v>0</v>
      </c>
      <c r="H128" s="5">
        <v>0</v>
      </c>
    </row>
    <row r="129" spans="1:8" x14ac:dyDescent="0.25">
      <c r="A129" s="14" t="s">
        <v>141</v>
      </c>
      <c r="B129" s="14"/>
      <c r="C129" s="12">
        <f>SUBTOTAL(9,C121:C128)</f>
        <v>120892.94</v>
      </c>
      <c r="D129" s="12">
        <f>SUBTOTAL(9,D121:D128)</f>
        <v>228504.71</v>
      </c>
      <c r="E129" s="12">
        <f>SUBTOTAL(9,E121:E128)</f>
        <v>138101.56</v>
      </c>
      <c r="F129" s="12">
        <f>SUBTOTAL(9,F121:F128)</f>
        <v>273418.32</v>
      </c>
      <c r="G129" s="12">
        <f>(E129/C129-1)*100</f>
        <v>14.234594675255629</v>
      </c>
      <c r="H129" s="12">
        <f>(F129/D129-1)*100</f>
        <v>19.655441675578601</v>
      </c>
    </row>
    <row r="130" spans="1:8" x14ac:dyDescent="0.25">
      <c r="A130" s="9" t="s">
        <v>127</v>
      </c>
      <c r="B130" s="9"/>
      <c r="C130" s="10">
        <v>36040039.990000002</v>
      </c>
      <c r="D130" s="10">
        <v>90379583.900000006</v>
      </c>
      <c r="E130" s="10">
        <v>32107194.028000001</v>
      </c>
      <c r="F130" s="10">
        <v>85981193.060000002</v>
      </c>
      <c r="G130" s="11">
        <v>-10.912435066917919</v>
      </c>
      <c r="H130" s="11">
        <v>-4.8665756691982329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63CD-9DC3-4E80-AB09-6C43F01FA606}">
  <dimension ref="A1:H127"/>
  <sheetViews>
    <sheetView zoomScaleNormal="100" workbookViewId="0">
      <selection activeCell="G30" sqref="G30:H30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1.28515625" bestFit="1" customWidth="1"/>
    <col min="4" max="4" width="12.7109375" bestFit="1" customWidth="1"/>
    <col min="5" max="5" width="11.28515625" bestFit="1" customWidth="1"/>
    <col min="6" max="6" width="12.7109375" bestFit="1" customWidth="1"/>
    <col min="7" max="8" width="8.85546875" bestFit="1" customWidth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" customHeight="1" x14ac:dyDescent="0.25">
      <c r="A2" s="15" t="s">
        <v>166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180</v>
      </c>
      <c r="D3" s="2" t="s">
        <v>181</v>
      </c>
      <c r="E3" s="2" t="s">
        <v>182</v>
      </c>
      <c r="F3" s="2" t="s">
        <v>183</v>
      </c>
      <c r="G3" s="2" t="s">
        <v>128</v>
      </c>
      <c r="H3" s="2" t="s">
        <v>129</v>
      </c>
    </row>
    <row r="4" spans="1:8" outlineLevel="2" x14ac:dyDescent="0.25">
      <c r="A4" s="3" t="s">
        <v>3</v>
      </c>
      <c r="B4" s="3" t="s">
        <v>4</v>
      </c>
      <c r="C4" s="4">
        <v>144</v>
      </c>
      <c r="D4" s="4">
        <v>608.44000000000005</v>
      </c>
      <c r="E4" s="4"/>
      <c r="F4" s="4"/>
      <c r="G4" s="5">
        <v>-100</v>
      </c>
      <c r="H4" s="5">
        <v>-100</v>
      </c>
    </row>
    <row r="5" spans="1:8" outlineLevel="2" x14ac:dyDescent="0.25">
      <c r="A5" s="6" t="s">
        <v>3</v>
      </c>
      <c r="B5" s="6" t="s">
        <v>6</v>
      </c>
      <c r="C5" s="7">
        <v>255</v>
      </c>
      <c r="D5" s="7">
        <v>1310.95</v>
      </c>
      <c r="E5" s="7"/>
      <c r="F5" s="7"/>
      <c r="G5" s="8">
        <v>-100</v>
      </c>
      <c r="H5" s="8">
        <v>-100</v>
      </c>
    </row>
    <row r="6" spans="1:8" outlineLevel="2" x14ac:dyDescent="0.25">
      <c r="A6" s="3" t="s">
        <v>3</v>
      </c>
      <c r="B6" s="3" t="s">
        <v>7</v>
      </c>
      <c r="C6" s="4">
        <v>37440</v>
      </c>
      <c r="D6" s="4">
        <v>28857.07</v>
      </c>
      <c r="E6" s="4"/>
      <c r="F6" s="4"/>
      <c r="G6" s="5">
        <v>-100</v>
      </c>
      <c r="H6" s="5">
        <v>-100</v>
      </c>
    </row>
    <row r="7" spans="1:8" outlineLevel="2" x14ac:dyDescent="0.25">
      <c r="A7" s="6" t="s">
        <v>3</v>
      </c>
      <c r="B7" s="6" t="s">
        <v>8</v>
      </c>
      <c r="C7" s="7">
        <v>13502</v>
      </c>
      <c r="D7" s="7">
        <v>29864.42</v>
      </c>
      <c r="E7" s="7"/>
      <c r="F7" s="7"/>
      <c r="G7" s="8">
        <v>-100</v>
      </c>
      <c r="H7" s="8">
        <v>-100</v>
      </c>
    </row>
    <row r="8" spans="1:8" outlineLevel="2" x14ac:dyDescent="0.25">
      <c r="A8" s="3" t="s">
        <v>3</v>
      </c>
      <c r="B8" s="3" t="s">
        <v>9</v>
      </c>
      <c r="C8" s="4">
        <v>1267</v>
      </c>
      <c r="D8" s="4">
        <v>4432.2299999999996</v>
      </c>
      <c r="E8" s="4">
        <v>400</v>
      </c>
      <c r="F8" s="4">
        <v>2346.34</v>
      </c>
      <c r="G8" s="5">
        <v>-68.429360694554063</v>
      </c>
      <c r="H8" s="5">
        <v>-47.061862764342095</v>
      </c>
    </row>
    <row r="9" spans="1:8" outlineLevel="2" x14ac:dyDescent="0.25">
      <c r="A9" s="6" t="s">
        <v>3</v>
      </c>
      <c r="B9" s="6" t="s">
        <v>10</v>
      </c>
      <c r="C9" s="7"/>
      <c r="D9" s="7"/>
      <c r="E9" s="7">
        <v>380</v>
      </c>
      <c r="F9" s="7">
        <v>1544.11</v>
      </c>
      <c r="G9" s="8">
        <v>0</v>
      </c>
      <c r="H9" s="8">
        <v>0</v>
      </c>
    </row>
    <row r="10" spans="1:8" outlineLevel="2" x14ac:dyDescent="0.25">
      <c r="A10" s="3" t="s">
        <v>3</v>
      </c>
      <c r="B10" s="3" t="s">
        <v>11</v>
      </c>
      <c r="C10" s="4">
        <v>10</v>
      </c>
      <c r="D10" s="4">
        <v>65.239999999999995</v>
      </c>
      <c r="E10" s="4"/>
      <c r="F10" s="4"/>
      <c r="G10" s="5">
        <v>-100</v>
      </c>
      <c r="H10" s="5">
        <v>-100</v>
      </c>
    </row>
    <row r="11" spans="1:8" outlineLevel="2" x14ac:dyDescent="0.25">
      <c r="A11" s="6" t="s">
        <v>3</v>
      </c>
      <c r="B11" s="6" t="s">
        <v>12</v>
      </c>
      <c r="C11" s="7">
        <v>400</v>
      </c>
      <c r="D11" s="7">
        <v>2811.38</v>
      </c>
      <c r="E11" s="7">
        <v>1020</v>
      </c>
      <c r="F11" s="7">
        <v>2672.85</v>
      </c>
      <c r="G11" s="8">
        <v>155</v>
      </c>
      <c r="H11" s="8">
        <v>-4.9274733404947106</v>
      </c>
    </row>
    <row r="12" spans="1:8" outlineLevel="2" x14ac:dyDescent="0.25">
      <c r="A12" s="3" t="s">
        <v>3</v>
      </c>
      <c r="B12" s="3" t="s">
        <v>13</v>
      </c>
      <c r="C12" s="4"/>
      <c r="D12" s="4"/>
      <c r="E12" s="4">
        <v>143.19999999999999</v>
      </c>
      <c r="F12" s="4">
        <v>706.93</v>
      </c>
      <c r="G12" s="5">
        <v>0</v>
      </c>
      <c r="H12" s="5">
        <v>0</v>
      </c>
    </row>
    <row r="13" spans="1:8" outlineLevel="2" x14ac:dyDescent="0.25">
      <c r="A13" s="6" t="s">
        <v>3</v>
      </c>
      <c r="B13" s="6" t="s">
        <v>14</v>
      </c>
      <c r="C13" s="7"/>
      <c r="D13" s="7"/>
      <c r="E13" s="7">
        <v>877</v>
      </c>
      <c r="F13" s="7">
        <v>3027.56</v>
      </c>
      <c r="G13" s="8">
        <v>0</v>
      </c>
      <c r="H13" s="8">
        <v>0</v>
      </c>
    </row>
    <row r="14" spans="1:8" outlineLevel="2" x14ac:dyDescent="0.25">
      <c r="A14" s="3" t="s">
        <v>3</v>
      </c>
      <c r="B14" s="3" t="s">
        <v>15</v>
      </c>
      <c r="C14" s="4">
        <v>610</v>
      </c>
      <c r="D14" s="4">
        <v>3178.1</v>
      </c>
      <c r="E14" s="4">
        <v>500</v>
      </c>
      <c r="F14" s="4">
        <v>3600</v>
      </c>
      <c r="G14" s="5">
        <v>-18.032786885245901</v>
      </c>
      <c r="H14" s="5">
        <v>13.2752273370882</v>
      </c>
    </row>
    <row r="15" spans="1:8" outlineLevel="2" x14ac:dyDescent="0.25">
      <c r="A15" s="6" t="s">
        <v>3</v>
      </c>
      <c r="B15" s="6" t="s">
        <v>17</v>
      </c>
      <c r="C15" s="7">
        <v>3091.45</v>
      </c>
      <c r="D15" s="7">
        <v>16947.8</v>
      </c>
      <c r="E15" s="7"/>
      <c r="F15" s="7"/>
      <c r="G15" s="8">
        <v>-100</v>
      </c>
      <c r="H15" s="8">
        <v>-100</v>
      </c>
    </row>
    <row r="16" spans="1:8" outlineLevel="2" x14ac:dyDescent="0.25">
      <c r="A16" s="3" t="s">
        <v>3</v>
      </c>
      <c r="B16" s="3" t="s">
        <v>18</v>
      </c>
      <c r="C16" s="4"/>
      <c r="D16" s="4"/>
      <c r="E16" s="4">
        <v>100</v>
      </c>
      <c r="F16" s="4">
        <v>540.11</v>
      </c>
      <c r="G16" s="5">
        <v>0</v>
      </c>
      <c r="H16" s="5">
        <v>0</v>
      </c>
    </row>
    <row r="17" spans="1:8" outlineLevel="2" x14ac:dyDescent="0.25">
      <c r="A17" s="6" t="s">
        <v>3</v>
      </c>
      <c r="B17" s="6" t="s">
        <v>19</v>
      </c>
      <c r="C17" s="7">
        <v>50</v>
      </c>
      <c r="D17" s="7">
        <v>202.52</v>
      </c>
      <c r="E17" s="7">
        <v>76.22</v>
      </c>
      <c r="F17" s="7">
        <v>439</v>
      </c>
      <c r="G17" s="8">
        <v>52.44</v>
      </c>
      <c r="H17" s="8">
        <v>116.76871420106656</v>
      </c>
    </row>
    <row r="18" spans="1:8" outlineLevel="2" x14ac:dyDescent="0.25">
      <c r="A18" s="3" t="s">
        <v>3</v>
      </c>
      <c r="B18" s="3" t="s">
        <v>20</v>
      </c>
      <c r="C18" s="4">
        <v>6788.7</v>
      </c>
      <c r="D18" s="4">
        <v>13642.36</v>
      </c>
      <c r="E18" s="4"/>
      <c r="F18" s="4"/>
      <c r="G18" s="5">
        <v>-100</v>
      </c>
      <c r="H18" s="5">
        <v>-100</v>
      </c>
    </row>
    <row r="19" spans="1:8" outlineLevel="2" x14ac:dyDescent="0.25">
      <c r="A19" s="6" t="s">
        <v>3</v>
      </c>
      <c r="B19" s="6" t="s">
        <v>21</v>
      </c>
      <c r="C19" s="7">
        <v>143794.49</v>
      </c>
      <c r="D19" s="7">
        <v>341522.86</v>
      </c>
      <c r="E19" s="7">
        <v>145533.85999999999</v>
      </c>
      <c r="F19" s="7">
        <v>462888.8</v>
      </c>
      <c r="G19" s="8">
        <v>1.2096221489432561</v>
      </c>
      <c r="H19" s="8">
        <v>35.536695845191744</v>
      </c>
    </row>
    <row r="20" spans="1:8" outlineLevel="2" x14ac:dyDescent="0.25">
      <c r="A20" s="3" t="s">
        <v>3</v>
      </c>
      <c r="B20" s="3" t="s">
        <v>167</v>
      </c>
      <c r="C20" s="4">
        <v>195.06</v>
      </c>
      <c r="D20" s="4">
        <v>745.02</v>
      </c>
      <c r="E20" s="4">
        <v>1327.68</v>
      </c>
      <c r="F20" s="4">
        <v>6274.8</v>
      </c>
      <c r="G20" s="5">
        <v>580.65210704398658</v>
      </c>
      <c r="H20" s="5">
        <v>742.2324232906501</v>
      </c>
    </row>
    <row r="21" spans="1:8" outlineLevel="2" x14ac:dyDescent="0.25">
      <c r="A21" s="6" t="s">
        <v>3</v>
      </c>
      <c r="B21" s="6" t="s">
        <v>22</v>
      </c>
      <c r="C21" s="7">
        <v>34574</v>
      </c>
      <c r="D21" s="7">
        <v>79946.649999999994</v>
      </c>
      <c r="E21" s="7"/>
      <c r="F21" s="7"/>
      <c r="G21" s="8">
        <v>-100</v>
      </c>
      <c r="H21" s="8">
        <v>-100</v>
      </c>
    </row>
    <row r="22" spans="1:8" outlineLevel="2" x14ac:dyDescent="0.25">
      <c r="A22" s="3" t="s">
        <v>3</v>
      </c>
      <c r="B22" s="3" t="s">
        <v>23</v>
      </c>
      <c r="C22" s="4"/>
      <c r="D22" s="4"/>
      <c r="E22" s="4">
        <v>72</v>
      </c>
      <c r="F22" s="4">
        <v>258.35000000000002</v>
      </c>
      <c r="G22" s="5">
        <v>0</v>
      </c>
      <c r="H22" s="5">
        <v>0</v>
      </c>
    </row>
    <row r="23" spans="1:8" outlineLevel="2" x14ac:dyDescent="0.25">
      <c r="A23" s="6" t="s">
        <v>3</v>
      </c>
      <c r="B23" s="6" t="s">
        <v>24</v>
      </c>
      <c r="C23" s="7">
        <v>40.119999999999997</v>
      </c>
      <c r="D23" s="7">
        <v>163</v>
      </c>
      <c r="E23" s="7">
        <v>37.35</v>
      </c>
      <c r="F23" s="7">
        <v>142.37</v>
      </c>
      <c r="G23" s="8">
        <v>-6.9042871385842375</v>
      </c>
      <c r="H23" s="8">
        <v>-12.656441717791408</v>
      </c>
    </row>
    <row r="24" spans="1:8" outlineLevel="2" x14ac:dyDescent="0.25">
      <c r="A24" s="3" t="s">
        <v>3</v>
      </c>
      <c r="B24" s="3" t="s">
        <v>26</v>
      </c>
      <c r="C24" s="4">
        <v>1002</v>
      </c>
      <c r="D24" s="4">
        <v>4853.2299999999996</v>
      </c>
      <c r="E24" s="4">
        <v>1348.8</v>
      </c>
      <c r="F24" s="4">
        <v>6495.06</v>
      </c>
      <c r="G24" s="5">
        <v>34.610778443113766</v>
      </c>
      <c r="H24" s="5">
        <v>33.829635108989294</v>
      </c>
    </row>
    <row r="25" spans="1:8" outlineLevel="2" x14ac:dyDescent="0.25">
      <c r="A25" s="6" t="s">
        <v>3</v>
      </c>
      <c r="B25" s="6" t="s">
        <v>27</v>
      </c>
      <c r="C25" s="7">
        <v>10</v>
      </c>
      <c r="D25" s="7">
        <v>166.79</v>
      </c>
      <c r="E25" s="7"/>
      <c r="F25" s="7"/>
      <c r="G25" s="8">
        <v>-100</v>
      </c>
      <c r="H25" s="8">
        <v>-100</v>
      </c>
    </row>
    <row r="26" spans="1:8" outlineLevel="2" x14ac:dyDescent="0.25">
      <c r="A26" s="3" t="s">
        <v>3</v>
      </c>
      <c r="B26" s="3" t="s">
        <v>28</v>
      </c>
      <c r="C26" s="4">
        <v>3300</v>
      </c>
      <c r="D26" s="4">
        <v>10951.18</v>
      </c>
      <c r="E26" s="4">
        <v>9066</v>
      </c>
      <c r="F26" s="4">
        <v>21443.39</v>
      </c>
      <c r="G26" s="5">
        <v>174.72727272727272</v>
      </c>
      <c r="H26" s="5">
        <v>95.808944789511258</v>
      </c>
    </row>
    <row r="27" spans="1:8" outlineLevel="2" x14ac:dyDescent="0.25">
      <c r="A27" s="6" t="s">
        <v>3</v>
      </c>
      <c r="B27" s="6" t="s">
        <v>29</v>
      </c>
      <c r="C27" s="7">
        <v>500</v>
      </c>
      <c r="D27" s="7">
        <v>2917.43</v>
      </c>
      <c r="E27" s="7"/>
      <c r="F27" s="7"/>
      <c r="G27" s="8">
        <v>-100</v>
      </c>
      <c r="H27" s="8">
        <v>-100</v>
      </c>
    </row>
    <row r="28" spans="1:8" outlineLevel="2" x14ac:dyDescent="0.25">
      <c r="A28" s="3" t="s">
        <v>3</v>
      </c>
      <c r="B28" s="3" t="s">
        <v>30</v>
      </c>
      <c r="C28" s="4">
        <v>1340</v>
      </c>
      <c r="D28" s="4">
        <v>6622</v>
      </c>
      <c r="E28" s="4"/>
      <c r="F28" s="4"/>
      <c r="G28" s="5">
        <v>-100</v>
      </c>
      <c r="H28" s="5">
        <v>-100</v>
      </c>
    </row>
    <row r="29" spans="1:8" outlineLevel="2" x14ac:dyDescent="0.25">
      <c r="A29" s="6" t="s">
        <v>3</v>
      </c>
      <c r="B29" s="6" t="s">
        <v>32</v>
      </c>
      <c r="C29" s="7"/>
      <c r="D29" s="7"/>
      <c r="E29" s="7">
        <v>530</v>
      </c>
      <c r="F29" s="7">
        <v>1839.78</v>
      </c>
      <c r="G29" s="8">
        <v>0</v>
      </c>
      <c r="H29" s="8">
        <v>0</v>
      </c>
    </row>
    <row r="30" spans="1:8" outlineLevel="1" x14ac:dyDescent="0.25">
      <c r="A30" s="13" t="s">
        <v>131</v>
      </c>
      <c r="B30" s="14"/>
      <c r="C30" s="12">
        <f>SUBTOTAL(9,C4:C29)</f>
        <v>248313.81999999998</v>
      </c>
      <c r="D30" s="12">
        <f>SUBTOTAL(9,D4:D29)</f>
        <v>549808.67000000016</v>
      </c>
      <c r="E30" s="12">
        <f>SUBTOTAL(9,E4:E29)</f>
        <v>161412.10999999999</v>
      </c>
      <c r="F30" s="12">
        <f>SUBTOTAL(9,F4:F29)</f>
        <v>514219.45</v>
      </c>
      <c r="G30" s="12">
        <f>(E30/C30-1)*100</f>
        <v>-34.99672712537707</v>
      </c>
      <c r="H30" s="12">
        <f>(F30/D30-1)*100</f>
        <v>-6.4730190595212234</v>
      </c>
    </row>
    <row r="31" spans="1:8" outlineLevel="2" x14ac:dyDescent="0.25">
      <c r="A31" s="3" t="s">
        <v>34</v>
      </c>
      <c r="B31" s="3" t="s">
        <v>35</v>
      </c>
      <c r="C31" s="4">
        <v>1567353.29</v>
      </c>
      <c r="D31" s="4">
        <v>5190152.47</v>
      </c>
      <c r="E31" s="4">
        <v>1254847.1100000001</v>
      </c>
      <c r="F31" s="4">
        <v>4856928.1500000004</v>
      </c>
      <c r="G31" s="5">
        <v>-19.938464543625638</v>
      </c>
      <c r="H31" s="5">
        <v>-6.4203185152285016</v>
      </c>
    </row>
    <row r="32" spans="1:8" outlineLevel="2" x14ac:dyDescent="0.25">
      <c r="A32" s="6" t="s">
        <v>34</v>
      </c>
      <c r="B32" s="6" t="s">
        <v>36</v>
      </c>
      <c r="C32" s="7">
        <v>47293.08</v>
      </c>
      <c r="D32" s="7">
        <v>136047.23000000001</v>
      </c>
      <c r="E32" s="7">
        <v>49682.35</v>
      </c>
      <c r="F32" s="7">
        <v>188386.71</v>
      </c>
      <c r="G32" s="8">
        <v>5.0520498982092024</v>
      </c>
      <c r="H32" s="8">
        <v>38.471551386970525</v>
      </c>
    </row>
    <row r="33" spans="1:8" outlineLevel="2" x14ac:dyDescent="0.25">
      <c r="A33" s="3" t="s">
        <v>34</v>
      </c>
      <c r="B33" s="3" t="s">
        <v>37</v>
      </c>
      <c r="C33" s="4">
        <v>71547.72</v>
      </c>
      <c r="D33" s="4">
        <v>280688.09999999998</v>
      </c>
      <c r="E33" s="4">
        <v>152280.99</v>
      </c>
      <c r="F33" s="4">
        <v>404726.64</v>
      </c>
      <c r="G33" s="5">
        <v>112.83835459746305</v>
      </c>
      <c r="H33" s="5">
        <v>44.190879485093973</v>
      </c>
    </row>
    <row r="34" spans="1:8" outlineLevel="2" x14ac:dyDescent="0.25">
      <c r="A34" s="6" t="s">
        <v>34</v>
      </c>
      <c r="B34" s="6" t="s">
        <v>38</v>
      </c>
      <c r="C34" s="7">
        <v>103199.97</v>
      </c>
      <c r="D34" s="7">
        <v>315095.89</v>
      </c>
      <c r="E34" s="7">
        <v>102958.26</v>
      </c>
      <c r="F34" s="7">
        <v>339528.39</v>
      </c>
      <c r="G34" s="8">
        <v>-0.23421518436488536</v>
      </c>
      <c r="H34" s="8">
        <v>7.7539887936970553</v>
      </c>
    </row>
    <row r="35" spans="1:8" outlineLevel="2" x14ac:dyDescent="0.25">
      <c r="A35" s="3" t="s">
        <v>34</v>
      </c>
      <c r="B35" s="3" t="s">
        <v>39</v>
      </c>
      <c r="C35" s="4">
        <v>40433.339999999997</v>
      </c>
      <c r="D35" s="4">
        <v>116070.95</v>
      </c>
      <c r="E35" s="4">
        <v>25276.240000000002</v>
      </c>
      <c r="F35" s="4">
        <v>89866.42</v>
      </c>
      <c r="G35" s="5">
        <v>-37.486638501790843</v>
      </c>
      <c r="H35" s="5">
        <v>-22.576303545374618</v>
      </c>
    </row>
    <row r="36" spans="1:8" outlineLevel="2" x14ac:dyDescent="0.25">
      <c r="A36" s="6" t="s">
        <v>34</v>
      </c>
      <c r="B36" s="6" t="s">
        <v>40</v>
      </c>
      <c r="C36" s="7"/>
      <c r="D36" s="7"/>
      <c r="E36" s="7">
        <v>384</v>
      </c>
      <c r="F36" s="7">
        <v>2466.3200000000002</v>
      </c>
      <c r="G36" s="8">
        <v>0</v>
      </c>
      <c r="H36" s="8">
        <v>0</v>
      </c>
    </row>
    <row r="37" spans="1:8" outlineLevel="2" x14ac:dyDescent="0.25">
      <c r="A37" s="3" t="s">
        <v>34</v>
      </c>
      <c r="B37" s="3" t="s">
        <v>41</v>
      </c>
      <c r="C37" s="4">
        <v>218244.48000000001</v>
      </c>
      <c r="D37" s="4">
        <v>605044.39</v>
      </c>
      <c r="E37" s="4">
        <v>128461.88</v>
      </c>
      <c r="F37" s="4">
        <v>474435.55</v>
      </c>
      <c r="G37" s="5">
        <v>-41.138543343685022</v>
      </c>
      <c r="H37" s="5">
        <v>-21.586654162680528</v>
      </c>
    </row>
    <row r="38" spans="1:8" outlineLevel="2" x14ac:dyDescent="0.25">
      <c r="A38" s="6" t="s">
        <v>34</v>
      </c>
      <c r="B38" s="6" t="s">
        <v>42</v>
      </c>
      <c r="C38" s="7">
        <v>1468.8</v>
      </c>
      <c r="D38" s="7">
        <v>8513.7900000000009</v>
      </c>
      <c r="E38" s="7">
        <v>4853.3</v>
      </c>
      <c r="F38" s="7">
        <v>26224.6</v>
      </c>
      <c r="G38" s="8">
        <v>230.42619825708061</v>
      </c>
      <c r="H38" s="8">
        <v>208.02498064904108</v>
      </c>
    </row>
    <row r="39" spans="1:8" outlineLevel="2" x14ac:dyDescent="0.25">
      <c r="A39" s="3" t="s">
        <v>34</v>
      </c>
      <c r="B39" s="3" t="s">
        <v>43</v>
      </c>
      <c r="C39" s="4">
        <v>325</v>
      </c>
      <c r="D39" s="4">
        <v>1331.29</v>
      </c>
      <c r="E39" s="4">
        <v>560</v>
      </c>
      <c r="F39" s="4">
        <v>3379.58</v>
      </c>
      <c r="G39" s="5">
        <v>72.307692307692307</v>
      </c>
      <c r="H39" s="5">
        <v>153.85753667495436</v>
      </c>
    </row>
    <row r="40" spans="1:8" outlineLevel="2" x14ac:dyDescent="0.25">
      <c r="A40" s="6" t="s">
        <v>34</v>
      </c>
      <c r="B40" s="6" t="s">
        <v>44</v>
      </c>
      <c r="C40" s="7">
        <v>351652.75</v>
      </c>
      <c r="D40" s="7">
        <v>804486.03</v>
      </c>
      <c r="E40" s="7">
        <v>210407.36</v>
      </c>
      <c r="F40" s="7">
        <v>610656.06999999995</v>
      </c>
      <c r="G40" s="8">
        <v>-40.166155390509537</v>
      </c>
      <c r="H40" s="8">
        <v>-24.093639015707964</v>
      </c>
    </row>
    <row r="41" spans="1:8" outlineLevel="2" x14ac:dyDescent="0.25">
      <c r="A41" s="3" t="s">
        <v>34</v>
      </c>
      <c r="B41" s="3" t="s">
        <v>45</v>
      </c>
      <c r="C41" s="4">
        <v>1200</v>
      </c>
      <c r="D41" s="4">
        <v>5761.68</v>
      </c>
      <c r="E41" s="4">
        <v>2837.7</v>
      </c>
      <c r="F41" s="4">
        <v>15013.94</v>
      </c>
      <c r="G41" s="5">
        <v>136.47499999999997</v>
      </c>
      <c r="H41" s="5">
        <v>160.58267727468376</v>
      </c>
    </row>
    <row r="42" spans="1:8" outlineLevel="2" x14ac:dyDescent="0.25">
      <c r="A42" s="6" t="s">
        <v>34</v>
      </c>
      <c r="B42" s="6" t="s">
        <v>46</v>
      </c>
      <c r="C42" s="7">
        <v>6835.96</v>
      </c>
      <c r="D42" s="7">
        <v>17931.560000000001</v>
      </c>
      <c r="E42" s="7">
        <v>14034.2</v>
      </c>
      <c r="F42" s="7">
        <v>45895.58</v>
      </c>
      <c r="G42" s="8">
        <v>105.29962141381753</v>
      </c>
      <c r="H42" s="8">
        <v>155.94861796742725</v>
      </c>
    </row>
    <row r="43" spans="1:8" outlineLevel="2" x14ac:dyDescent="0.25">
      <c r="A43" s="3" t="s">
        <v>34</v>
      </c>
      <c r="B43" s="3" t="s">
        <v>47</v>
      </c>
      <c r="C43" s="4">
        <v>21174.720000000001</v>
      </c>
      <c r="D43" s="4">
        <v>56584.38</v>
      </c>
      <c r="E43" s="4">
        <v>18316</v>
      </c>
      <c r="F43" s="4">
        <v>51281.98</v>
      </c>
      <c r="G43" s="5">
        <v>-13.500627162956587</v>
      </c>
      <c r="H43" s="5">
        <v>-9.3707839513307292</v>
      </c>
    </row>
    <row r="44" spans="1:8" outlineLevel="2" x14ac:dyDescent="0.25">
      <c r="A44" s="6" t="s">
        <v>34</v>
      </c>
      <c r="B44" s="6" t="s">
        <v>48</v>
      </c>
      <c r="C44" s="7"/>
      <c r="D44" s="7"/>
      <c r="E44" s="7">
        <v>1710.72</v>
      </c>
      <c r="F44" s="7">
        <v>4161.8900000000003</v>
      </c>
      <c r="G44" s="8">
        <v>0</v>
      </c>
      <c r="H44" s="8">
        <v>0</v>
      </c>
    </row>
    <row r="45" spans="1:8" outlineLevel="2" x14ac:dyDescent="0.25">
      <c r="A45" s="3" t="s">
        <v>34</v>
      </c>
      <c r="B45" s="3" t="s">
        <v>49</v>
      </c>
      <c r="C45" s="4">
        <v>428370</v>
      </c>
      <c r="D45" s="4">
        <v>944043.52000000002</v>
      </c>
      <c r="E45" s="4">
        <v>523291.22</v>
      </c>
      <c r="F45" s="4">
        <v>1270820.1000000001</v>
      </c>
      <c r="G45" s="5">
        <v>22.158699255316655</v>
      </c>
      <c r="H45" s="5">
        <v>34.614567345369849</v>
      </c>
    </row>
    <row r="46" spans="1:8" outlineLevel="2" x14ac:dyDescent="0.25">
      <c r="A46" s="6" t="s">
        <v>34</v>
      </c>
      <c r="B46" s="6" t="s">
        <v>50</v>
      </c>
      <c r="C46" s="7">
        <v>318785.61</v>
      </c>
      <c r="D46" s="7">
        <v>615286.64</v>
      </c>
      <c r="E46" s="7">
        <v>342379.82</v>
      </c>
      <c r="F46" s="7">
        <v>795353.07</v>
      </c>
      <c r="G46" s="8">
        <v>7.4012782446485019</v>
      </c>
      <c r="H46" s="8">
        <v>29.265454227967624</v>
      </c>
    </row>
    <row r="47" spans="1:8" outlineLevel="2" x14ac:dyDescent="0.25">
      <c r="A47" s="3" t="s">
        <v>34</v>
      </c>
      <c r="B47" s="3" t="s">
        <v>168</v>
      </c>
      <c r="C47" s="4">
        <v>3861.44</v>
      </c>
      <c r="D47" s="4">
        <v>27323.06</v>
      </c>
      <c r="E47" s="4"/>
      <c r="F47" s="4"/>
      <c r="G47" s="5">
        <v>-100</v>
      </c>
      <c r="H47" s="5">
        <v>-100</v>
      </c>
    </row>
    <row r="48" spans="1:8" outlineLevel="2" x14ac:dyDescent="0.25">
      <c r="A48" s="6" t="s">
        <v>34</v>
      </c>
      <c r="B48" s="6" t="s">
        <v>51</v>
      </c>
      <c r="C48" s="7">
        <v>125920.92</v>
      </c>
      <c r="D48" s="7">
        <v>219485.72</v>
      </c>
      <c r="E48" s="7">
        <v>14819.06</v>
      </c>
      <c r="F48" s="7">
        <v>39265.97</v>
      </c>
      <c r="G48" s="8">
        <v>-88.23145510690361</v>
      </c>
      <c r="H48" s="8">
        <v>-82.110011530590697</v>
      </c>
    </row>
    <row r="49" spans="1:8" outlineLevel="2" x14ac:dyDescent="0.25">
      <c r="A49" s="3" t="s">
        <v>34</v>
      </c>
      <c r="B49" s="3" t="s">
        <v>169</v>
      </c>
      <c r="C49" s="4">
        <v>476.9</v>
      </c>
      <c r="D49" s="4">
        <v>1070.6199999999999</v>
      </c>
      <c r="E49" s="4"/>
      <c r="F49" s="4"/>
      <c r="G49" s="5">
        <v>-100</v>
      </c>
      <c r="H49" s="5">
        <v>-100</v>
      </c>
    </row>
    <row r="50" spans="1:8" outlineLevel="2" x14ac:dyDescent="0.25">
      <c r="A50" s="6" t="s">
        <v>34</v>
      </c>
      <c r="B50" s="6" t="s">
        <v>52</v>
      </c>
      <c r="C50" s="7">
        <v>463.28</v>
      </c>
      <c r="D50" s="7">
        <v>2782.08</v>
      </c>
      <c r="E50" s="7">
        <v>1965.9</v>
      </c>
      <c r="F50" s="7">
        <v>14862.06</v>
      </c>
      <c r="G50" s="8">
        <v>324.34380935935076</v>
      </c>
      <c r="H50" s="8">
        <v>434.20678053830227</v>
      </c>
    </row>
    <row r="51" spans="1:8" outlineLevel="2" x14ac:dyDescent="0.25">
      <c r="A51" s="3" t="s">
        <v>34</v>
      </c>
      <c r="B51" s="3" t="s">
        <v>53</v>
      </c>
      <c r="C51" s="4">
        <v>12277.7</v>
      </c>
      <c r="D51" s="4">
        <v>11868.43</v>
      </c>
      <c r="E51" s="4"/>
      <c r="F51" s="4"/>
      <c r="G51" s="5">
        <v>-100</v>
      </c>
      <c r="H51" s="5">
        <v>-100</v>
      </c>
    </row>
    <row r="52" spans="1:8" outlineLevel="2" x14ac:dyDescent="0.25">
      <c r="A52" s="6" t="s">
        <v>34</v>
      </c>
      <c r="B52" s="6" t="s">
        <v>54</v>
      </c>
      <c r="C52" s="7">
        <v>79767.72</v>
      </c>
      <c r="D52" s="7">
        <v>216958.34</v>
      </c>
      <c r="E52" s="7">
        <v>73055.320000000007</v>
      </c>
      <c r="F52" s="7">
        <v>253436.61</v>
      </c>
      <c r="G52" s="8">
        <v>-8.4149327572606989</v>
      </c>
      <c r="H52" s="8">
        <v>16.813490553071151</v>
      </c>
    </row>
    <row r="53" spans="1:8" outlineLevel="2" x14ac:dyDescent="0.25">
      <c r="A53" s="3" t="s">
        <v>34</v>
      </c>
      <c r="B53" s="3" t="s">
        <v>55</v>
      </c>
      <c r="C53" s="4">
        <v>50133.599999999999</v>
      </c>
      <c r="D53" s="4">
        <v>82339.490000000005</v>
      </c>
      <c r="E53" s="4">
        <v>57564</v>
      </c>
      <c r="F53" s="4">
        <v>103133.79</v>
      </c>
      <c r="G53" s="5">
        <v>14.821197759586388</v>
      </c>
      <c r="H53" s="5">
        <v>25.254346365273804</v>
      </c>
    </row>
    <row r="54" spans="1:8" outlineLevel="1" x14ac:dyDescent="0.25">
      <c r="A54" s="14" t="s">
        <v>132</v>
      </c>
      <c r="B54" s="14"/>
      <c r="C54" s="12">
        <f>SUBTOTAL(9,C31:C53)</f>
        <v>3450786.2800000003</v>
      </c>
      <c r="D54" s="12">
        <f>SUBTOTAL(9,D31:D53)</f>
        <v>9658865.6600000001</v>
      </c>
      <c r="E54" s="12">
        <f>SUBTOTAL(9,E31:E53)</f>
        <v>2979685.4299999997</v>
      </c>
      <c r="F54" s="12">
        <f>SUBTOTAL(9,F31:F53)</f>
        <v>9589823.4199999999</v>
      </c>
      <c r="G54" s="12">
        <f>(E54/C54-1)*100</f>
        <v>-13.65198571497741</v>
      </c>
      <c r="H54" s="12">
        <f>(F54/D54-1)*100</f>
        <v>-0.71480691864183044</v>
      </c>
    </row>
    <row r="55" spans="1:8" outlineLevel="2" x14ac:dyDescent="0.25">
      <c r="A55" s="6" t="s">
        <v>56</v>
      </c>
      <c r="B55" s="6" t="s">
        <v>57</v>
      </c>
      <c r="C55" s="7">
        <v>238698.29</v>
      </c>
      <c r="D55" s="7">
        <v>574875.38</v>
      </c>
      <c r="E55" s="7">
        <v>225230.77</v>
      </c>
      <c r="F55" s="7">
        <v>459054.62</v>
      </c>
      <c r="G55" s="8">
        <v>-5.6420680684390403</v>
      </c>
      <c r="H55" s="8">
        <v>-20.147107360903156</v>
      </c>
    </row>
    <row r="56" spans="1:8" outlineLevel="2" x14ac:dyDescent="0.25">
      <c r="A56" s="3" t="s">
        <v>56</v>
      </c>
      <c r="B56" s="3" t="s">
        <v>58</v>
      </c>
      <c r="C56" s="4">
        <v>60423.18</v>
      </c>
      <c r="D56" s="4">
        <v>215967.12</v>
      </c>
      <c r="E56" s="4">
        <v>71456.22</v>
      </c>
      <c r="F56" s="4">
        <v>262999.09000000003</v>
      </c>
      <c r="G56" s="5">
        <v>18.259614935857396</v>
      </c>
      <c r="H56" s="5">
        <v>21.777375185630124</v>
      </c>
    </row>
    <row r="57" spans="1:8" outlineLevel="2" x14ac:dyDescent="0.25">
      <c r="A57" s="6" t="s">
        <v>56</v>
      </c>
      <c r="B57" s="6" t="s">
        <v>59</v>
      </c>
      <c r="C57" s="7">
        <v>75145.09</v>
      </c>
      <c r="D57" s="7">
        <v>214655.07</v>
      </c>
      <c r="E57" s="7">
        <v>69512.13</v>
      </c>
      <c r="F57" s="7">
        <v>249186.55</v>
      </c>
      <c r="G57" s="8">
        <v>-7.4961118550792767</v>
      </c>
      <c r="H57" s="8">
        <v>16.086962213377948</v>
      </c>
    </row>
    <row r="58" spans="1:8" outlineLevel="2" x14ac:dyDescent="0.25">
      <c r="A58" s="3" t="s">
        <v>56</v>
      </c>
      <c r="B58" s="3" t="s">
        <v>60</v>
      </c>
      <c r="C58" s="4">
        <v>64574.75</v>
      </c>
      <c r="D58" s="4">
        <v>99890.6</v>
      </c>
      <c r="E58" s="4">
        <v>39914.01</v>
      </c>
      <c r="F58" s="4">
        <v>74512.38</v>
      </c>
      <c r="G58" s="5">
        <v>-38.189447113616389</v>
      </c>
      <c r="H58" s="5">
        <v>-25.406014179512386</v>
      </c>
    </row>
    <row r="59" spans="1:8" outlineLevel="2" x14ac:dyDescent="0.25">
      <c r="A59" s="6" t="s">
        <v>56</v>
      </c>
      <c r="B59" s="6" t="s">
        <v>61</v>
      </c>
      <c r="C59" s="7">
        <v>24366.5</v>
      </c>
      <c r="D59" s="7">
        <v>89228.11</v>
      </c>
      <c r="E59" s="7">
        <v>24150.47</v>
      </c>
      <c r="F59" s="7">
        <v>107077.44</v>
      </c>
      <c r="G59" s="8">
        <v>-0.88658609156012902</v>
      </c>
      <c r="H59" s="8">
        <v>20.004155641086651</v>
      </c>
    </row>
    <row r="60" spans="1:8" outlineLevel="2" x14ac:dyDescent="0.25">
      <c r="A60" s="3" t="s">
        <v>56</v>
      </c>
      <c r="B60" s="3" t="s">
        <v>62</v>
      </c>
      <c r="C60" s="4">
        <v>28392.04</v>
      </c>
      <c r="D60" s="4">
        <v>75859.210000000006</v>
      </c>
      <c r="E60" s="4">
        <v>16000.68</v>
      </c>
      <c r="F60" s="4">
        <v>47242.5</v>
      </c>
      <c r="G60" s="5">
        <v>-43.643781848715342</v>
      </c>
      <c r="H60" s="5">
        <v>-37.723448477778774</v>
      </c>
    </row>
    <row r="61" spans="1:8" outlineLevel="2" x14ac:dyDescent="0.25">
      <c r="A61" s="6" t="s">
        <v>56</v>
      </c>
      <c r="B61" s="6" t="s">
        <v>63</v>
      </c>
      <c r="C61" s="7">
        <v>796229.65</v>
      </c>
      <c r="D61" s="7">
        <v>1752476.92</v>
      </c>
      <c r="E61" s="7">
        <v>900929.02</v>
      </c>
      <c r="F61" s="7">
        <v>1965055.02</v>
      </c>
      <c r="G61" s="8">
        <v>13.149393519821825</v>
      </c>
      <c r="H61" s="8">
        <v>12.13015119194837</v>
      </c>
    </row>
    <row r="62" spans="1:8" outlineLevel="2" x14ac:dyDescent="0.25">
      <c r="A62" s="3" t="s">
        <v>56</v>
      </c>
      <c r="B62" s="3" t="s">
        <v>64</v>
      </c>
      <c r="C62" s="4">
        <v>2296.6999999999998</v>
      </c>
      <c r="D62" s="4">
        <v>6036.62</v>
      </c>
      <c r="E62" s="4">
        <v>6117.38</v>
      </c>
      <c r="F62" s="4">
        <v>23499.82</v>
      </c>
      <c r="G62" s="5">
        <v>166.35520529455306</v>
      </c>
      <c r="H62" s="5">
        <v>289.28771398564095</v>
      </c>
    </row>
    <row r="63" spans="1:8" outlineLevel="2" x14ac:dyDescent="0.25">
      <c r="A63" s="6" t="s">
        <v>56</v>
      </c>
      <c r="B63" s="6" t="s">
        <v>65</v>
      </c>
      <c r="C63" s="7">
        <v>121997.69</v>
      </c>
      <c r="D63" s="7">
        <v>306493.87</v>
      </c>
      <c r="E63" s="7">
        <v>105064.8</v>
      </c>
      <c r="F63" s="7">
        <v>218928.57</v>
      </c>
      <c r="G63" s="8">
        <v>-13.879680836579775</v>
      </c>
      <c r="H63" s="8">
        <v>-28.570000437529135</v>
      </c>
    </row>
    <row r="64" spans="1:8" outlineLevel="2" x14ac:dyDescent="0.25">
      <c r="A64" s="3" t="s">
        <v>56</v>
      </c>
      <c r="B64" s="3" t="s">
        <v>66</v>
      </c>
      <c r="C64" s="4">
        <v>102583.98</v>
      </c>
      <c r="D64" s="4">
        <v>175446.22</v>
      </c>
      <c r="E64" s="4">
        <v>111011.99</v>
      </c>
      <c r="F64" s="4">
        <v>197414.36</v>
      </c>
      <c r="G64" s="5">
        <v>8.2157175028693654</v>
      </c>
      <c r="H64" s="5">
        <v>12.52129569961666</v>
      </c>
    </row>
    <row r="65" spans="1:8" outlineLevel="2" x14ac:dyDescent="0.25">
      <c r="A65" s="6" t="s">
        <v>56</v>
      </c>
      <c r="B65" s="6" t="s">
        <v>67</v>
      </c>
      <c r="C65" s="7">
        <v>133930.12</v>
      </c>
      <c r="D65" s="7">
        <v>401171.07</v>
      </c>
      <c r="E65" s="7">
        <v>122149.96</v>
      </c>
      <c r="F65" s="7">
        <v>391250.49</v>
      </c>
      <c r="G65" s="8">
        <v>-8.7957510976619666</v>
      </c>
      <c r="H65" s="8">
        <v>-2.4729051374517153</v>
      </c>
    </row>
    <row r="66" spans="1:8" outlineLevel="1" x14ac:dyDescent="0.25">
      <c r="A66" s="14" t="s">
        <v>133</v>
      </c>
      <c r="B66" s="14"/>
      <c r="C66" s="12">
        <f>SUBTOTAL(9,C55:C65)</f>
        <v>1648637.9899999998</v>
      </c>
      <c r="D66" s="12">
        <f>SUBTOTAL(9,D55:D65)</f>
        <v>3912100.1900000004</v>
      </c>
      <c r="E66" s="12">
        <f>SUBTOTAL(9,E55:E65)</f>
        <v>1691537.43</v>
      </c>
      <c r="F66" s="12">
        <f>SUBTOTAL(9,F55:F65)</f>
        <v>3996220.84</v>
      </c>
      <c r="G66" s="12">
        <f>(E66/C66-1)*100</f>
        <v>2.6021140032082002</v>
      </c>
      <c r="H66" s="12">
        <f>(F66/D66-1)*100</f>
        <v>2.1502682936144213</v>
      </c>
    </row>
    <row r="67" spans="1:8" outlineLevel="2" x14ac:dyDescent="0.25">
      <c r="A67" s="3" t="s">
        <v>68</v>
      </c>
      <c r="B67" s="3" t="s">
        <v>184</v>
      </c>
      <c r="C67" s="4">
        <v>100</v>
      </c>
      <c r="D67" s="4">
        <v>365</v>
      </c>
      <c r="E67" s="4"/>
      <c r="F67" s="4"/>
      <c r="G67" s="5">
        <v>-100</v>
      </c>
      <c r="H67" s="5">
        <v>-100</v>
      </c>
    </row>
    <row r="68" spans="1:8" outlineLevel="2" x14ac:dyDescent="0.25">
      <c r="A68" s="6" t="s">
        <v>68</v>
      </c>
      <c r="B68" s="6" t="s">
        <v>69</v>
      </c>
      <c r="C68" s="7">
        <v>3876</v>
      </c>
      <c r="D68" s="7">
        <v>13845</v>
      </c>
      <c r="E68" s="7">
        <v>343</v>
      </c>
      <c r="F68" s="7">
        <v>2464.8000000000002</v>
      </c>
      <c r="G68" s="8">
        <v>-91.150670794633641</v>
      </c>
      <c r="H68" s="8">
        <v>-82.197183098591552</v>
      </c>
    </row>
    <row r="69" spans="1:8" outlineLevel="2" x14ac:dyDescent="0.25">
      <c r="A69" s="3" t="s">
        <v>68</v>
      </c>
      <c r="B69" s="3" t="s">
        <v>71</v>
      </c>
      <c r="C69" s="4">
        <v>120</v>
      </c>
      <c r="D69" s="4">
        <v>700.2</v>
      </c>
      <c r="E69" s="4">
        <v>16888.8</v>
      </c>
      <c r="F69" s="4">
        <v>39988.01</v>
      </c>
      <c r="G69" s="5">
        <v>13974</v>
      </c>
      <c r="H69" s="5">
        <v>5610.9411596686668</v>
      </c>
    </row>
    <row r="70" spans="1:8" outlineLevel="2" x14ac:dyDescent="0.25">
      <c r="A70" s="6" t="s">
        <v>68</v>
      </c>
      <c r="B70" s="6" t="s">
        <v>72</v>
      </c>
      <c r="C70" s="7">
        <v>10.23</v>
      </c>
      <c r="D70" s="7">
        <v>17.079999999999998</v>
      </c>
      <c r="E70" s="7"/>
      <c r="F70" s="7"/>
      <c r="G70" s="8">
        <v>-100</v>
      </c>
      <c r="H70" s="8">
        <v>-100</v>
      </c>
    </row>
    <row r="71" spans="1:8" outlineLevel="2" x14ac:dyDescent="0.25">
      <c r="A71" s="3" t="s">
        <v>68</v>
      </c>
      <c r="B71" s="3" t="s">
        <v>153</v>
      </c>
      <c r="C71" s="4"/>
      <c r="D71" s="4"/>
      <c r="E71" s="4">
        <v>5</v>
      </c>
      <c r="F71" s="4">
        <v>33.299999999999997</v>
      </c>
      <c r="G71" s="5">
        <v>0</v>
      </c>
      <c r="H71" s="5">
        <v>0</v>
      </c>
    </row>
    <row r="72" spans="1:8" outlineLevel="2" x14ac:dyDescent="0.25">
      <c r="A72" s="6" t="s">
        <v>68</v>
      </c>
      <c r="B72" s="6" t="s">
        <v>73</v>
      </c>
      <c r="C72" s="7"/>
      <c r="D72" s="7"/>
      <c r="E72" s="7">
        <v>200</v>
      </c>
      <c r="F72" s="7">
        <v>739.4</v>
      </c>
      <c r="G72" s="8">
        <v>0</v>
      </c>
      <c r="H72" s="8">
        <v>0</v>
      </c>
    </row>
    <row r="73" spans="1:8" outlineLevel="2" x14ac:dyDescent="0.25">
      <c r="A73" s="3" t="s">
        <v>68</v>
      </c>
      <c r="B73" s="3" t="s">
        <v>75</v>
      </c>
      <c r="C73" s="4">
        <v>21.6</v>
      </c>
      <c r="D73" s="4">
        <v>88.4</v>
      </c>
      <c r="E73" s="4"/>
      <c r="F73" s="4"/>
      <c r="G73" s="5">
        <v>-100</v>
      </c>
      <c r="H73" s="5">
        <v>-100</v>
      </c>
    </row>
    <row r="74" spans="1:8" outlineLevel="1" x14ac:dyDescent="0.25">
      <c r="A74" s="6" t="s">
        <v>68</v>
      </c>
      <c r="B74" s="6" t="s">
        <v>76</v>
      </c>
      <c r="C74" s="7"/>
      <c r="D74" s="7"/>
      <c r="E74" s="7">
        <v>5300.46</v>
      </c>
      <c r="F74" s="7">
        <v>17226.72</v>
      </c>
      <c r="G74" s="8">
        <v>0</v>
      </c>
      <c r="H74" s="8">
        <v>0</v>
      </c>
    </row>
    <row r="75" spans="1:8" outlineLevel="2" x14ac:dyDescent="0.25">
      <c r="A75" s="14" t="s">
        <v>134</v>
      </c>
      <c r="B75" s="14"/>
      <c r="C75" s="12">
        <f>SUBTOTAL(9,C67:C74)</f>
        <v>4127.83</v>
      </c>
      <c r="D75" s="12">
        <f>SUBTOTAL(9,D67:D74)</f>
        <v>15015.68</v>
      </c>
      <c r="E75" s="12">
        <f>SUBTOTAL(9,E67:E74)</f>
        <v>22737.26</v>
      </c>
      <c r="F75" s="12">
        <f>SUBTOTAL(9,F67:F74)</f>
        <v>60452.23000000001</v>
      </c>
      <c r="G75" s="12">
        <f>(E75/C75-1)*100</f>
        <v>450.82840136342821</v>
      </c>
      <c r="H75" s="12">
        <f>(F75/D75-1)*100</f>
        <v>302.59402171596628</v>
      </c>
    </row>
    <row r="76" spans="1:8" outlineLevel="2" x14ac:dyDescent="0.25">
      <c r="A76" s="3" t="s">
        <v>77</v>
      </c>
      <c r="B76" s="3" t="s">
        <v>78</v>
      </c>
      <c r="C76" s="4">
        <v>531.47</v>
      </c>
      <c r="D76" s="4">
        <v>2118.86</v>
      </c>
      <c r="E76" s="4">
        <v>607.9</v>
      </c>
      <c r="F76" s="4">
        <v>3228.56</v>
      </c>
      <c r="G76" s="5">
        <v>14.380868158127447</v>
      </c>
      <c r="H76" s="5">
        <v>52.37250219457632</v>
      </c>
    </row>
    <row r="77" spans="1:8" outlineLevel="2" x14ac:dyDescent="0.25">
      <c r="A77" s="6" t="s">
        <v>77</v>
      </c>
      <c r="B77" s="6" t="s">
        <v>79</v>
      </c>
      <c r="C77" s="7">
        <v>18288</v>
      </c>
      <c r="D77" s="7">
        <v>23994.09</v>
      </c>
      <c r="E77" s="7"/>
      <c r="F77" s="7"/>
      <c r="G77" s="8">
        <v>-100</v>
      </c>
      <c r="H77" s="8">
        <v>-100</v>
      </c>
    </row>
    <row r="78" spans="1:8" outlineLevel="2" x14ac:dyDescent="0.25">
      <c r="A78" s="3" t="s">
        <v>77</v>
      </c>
      <c r="B78" s="3" t="s">
        <v>80</v>
      </c>
      <c r="C78" s="4">
        <v>423.01</v>
      </c>
      <c r="D78" s="4">
        <v>2354.33</v>
      </c>
      <c r="E78" s="4">
        <v>1103.3</v>
      </c>
      <c r="F78" s="4">
        <v>6955.25</v>
      </c>
      <c r="G78" s="5">
        <v>160.8212571806813</v>
      </c>
      <c r="H78" s="5">
        <v>195.423751130895</v>
      </c>
    </row>
    <row r="79" spans="1:8" outlineLevel="2" x14ac:dyDescent="0.25">
      <c r="A79" s="6" t="s">
        <v>77</v>
      </c>
      <c r="B79" s="6" t="s">
        <v>81</v>
      </c>
      <c r="C79" s="7">
        <v>559.20000000000005</v>
      </c>
      <c r="D79" s="7">
        <v>2612.14</v>
      </c>
      <c r="E79" s="7">
        <v>120</v>
      </c>
      <c r="F79" s="7">
        <v>725.52</v>
      </c>
      <c r="G79" s="8">
        <v>-78.540772532188853</v>
      </c>
      <c r="H79" s="8">
        <v>-72.225072163054051</v>
      </c>
    </row>
    <row r="80" spans="1:8" outlineLevel="2" x14ac:dyDescent="0.25">
      <c r="A80" s="3" t="s">
        <v>77</v>
      </c>
      <c r="B80" s="3" t="s">
        <v>82</v>
      </c>
      <c r="C80" s="4">
        <v>9072</v>
      </c>
      <c r="D80" s="4">
        <v>14441.58</v>
      </c>
      <c r="E80" s="4"/>
      <c r="F80" s="4"/>
      <c r="G80" s="5">
        <v>-100</v>
      </c>
      <c r="H80" s="5">
        <v>-100</v>
      </c>
    </row>
    <row r="81" spans="1:8" outlineLevel="1" x14ac:dyDescent="0.25">
      <c r="A81" s="6" t="s">
        <v>77</v>
      </c>
      <c r="B81" s="6" t="s">
        <v>83</v>
      </c>
      <c r="C81" s="7">
        <v>1684.8</v>
      </c>
      <c r="D81" s="7">
        <v>4490.83</v>
      </c>
      <c r="E81" s="7"/>
      <c r="F81" s="7"/>
      <c r="G81" s="8">
        <v>-100</v>
      </c>
      <c r="H81" s="8">
        <v>-100</v>
      </c>
    </row>
    <row r="82" spans="1:8" outlineLevel="2" x14ac:dyDescent="0.25">
      <c r="A82" s="14" t="s">
        <v>135</v>
      </c>
      <c r="B82" s="14"/>
      <c r="C82" s="12">
        <f>SUBTOTAL(9,C76:C81)</f>
        <v>30558.48</v>
      </c>
      <c r="D82" s="12">
        <f>SUBTOTAL(9,D76:D81)</f>
        <v>50011.83</v>
      </c>
      <c r="E82" s="12">
        <f>SUBTOTAL(9,E76:E81)</f>
        <v>1831.1999999999998</v>
      </c>
      <c r="F82" s="12">
        <f>SUBTOTAL(9,F76:F81)</f>
        <v>10909.33</v>
      </c>
      <c r="G82" s="12">
        <f>(E82/C82-1)*100</f>
        <v>-94.007555349611621</v>
      </c>
      <c r="H82" s="12">
        <f>(F82/D82-1)*100</f>
        <v>-78.186501073845932</v>
      </c>
    </row>
    <row r="83" spans="1:8" outlineLevel="2" x14ac:dyDescent="0.25">
      <c r="A83" s="3" t="s">
        <v>84</v>
      </c>
      <c r="B83" s="3" t="s">
        <v>85</v>
      </c>
      <c r="C83" s="4">
        <v>642</v>
      </c>
      <c r="D83" s="4">
        <v>3504.42</v>
      </c>
      <c r="E83" s="4">
        <v>963.02</v>
      </c>
      <c r="F83" s="4">
        <v>3912</v>
      </c>
      <c r="G83" s="5">
        <v>50.003115264797508</v>
      </c>
      <c r="H83" s="5">
        <v>11.630455253651101</v>
      </c>
    </row>
    <row r="84" spans="1:8" outlineLevel="2" x14ac:dyDescent="0.25">
      <c r="A84" s="6" t="s">
        <v>84</v>
      </c>
      <c r="B84" s="6" t="s">
        <v>86</v>
      </c>
      <c r="C84" s="7">
        <v>10847.92</v>
      </c>
      <c r="D84" s="7">
        <v>42772.94</v>
      </c>
      <c r="E84" s="7">
        <v>1507.54</v>
      </c>
      <c r="F84" s="7">
        <v>4682.8900000000003</v>
      </c>
      <c r="G84" s="8">
        <v>-86.102957986415845</v>
      </c>
      <c r="H84" s="8">
        <v>-89.051746267616863</v>
      </c>
    </row>
    <row r="85" spans="1:8" outlineLevel="2" x14ac:dyDescent="0.25">
      <c r="A85" s="3" t="s">
        <v>84</v>
      </c>
      <c r="B85" s="3" t="s">
        <v>87</v>
      </c>
      <c r="C85" s="4">
        <v>237215.45</v>
      </c>
      <c r="D85" s="4">
        <v>890663.13</v>
      </c>
      <c r="E85" s="4">
        <v>420582.09</v>
      </c>
      <c r="F85" s="4">
        <v>1730600.66</v>
      </c>
      <c r="G85" s="5">
        <v>77.299619396628671</v>
      </c>
      <c r="H85" s="5">
        <v>94.304737864247272</v>
      </c>
    </row>
    <row r="86" spans="1:8" outlineLevel="2" x14ac:dyDescent="0.25">
      <c r="A86" s="6" t="s">
        <v>84</v>
      </c>
      <c r="B86" s="6" t="s">
        <v>88</v>
      </c>
      <c r="C86" s="7"/>
      <c r="D86" s="7"/>
      <c r="E86" s="7">
        <v>140.80000000000001</v>
      </c>
      <c r="F86" s="7">
        <v>494.15</v>
      </c>
      <c r="G86" s="8">
        <v>0</v>
      </c>
      <c r="H86" s="8">
        <v>0</v>
      </c>
    </row>
    <row r="87" spans="1:8" outlineLevel="2" x14ac:dyDescent="0.25">
      <c r="A87" s="3" t="s">
        <v>84</v>
      </c>
      <c r="B87" s="3" t="s">
        <v>89</v>
      </c>
      <c r="C87" s="4">
        <v>168710</v>
      </c>
      <c r="D87" s="4">
        <v>442248.37</v>
      </c>
      <c r="E87" s="4">
        <v>142155.32</v>
      </c>
      <c r="F87" s="4">
        <v>428442.67</v>
      </c>
      <c r="G87" s="5">
        <v>-15.739837591132707</v>
      </c>
      <c r="H87" s="5">
        <v>-3.121707379045854</v>
      </c>
    </row>
    <row r="88" spans="1:8" outlineLevel="2" x14ac:dyDescent="0.25">
      <c r="A88" s="6" t="s">
        <v>84</v>
      </c>
      <c r="B88" s="6" t="s">
        <v>90</v>
      </c>
      <c r="C88" s="7">
        <v>111783.62</v>
      </c>
      <c r="D88" s="7">
        <v>280390.11</v>
      </c>
      <c r="E88" s="7">
        <v>126150.56</v>
      </c>
      <c r="F88" s="7">
        <v>354055.29</v>
      </c>
      <c r="G88" s="8">
        <v>12.852455484980718</v>
      </c>
      <c r="H88" s="8">
        <v>26.272388851375677</v>
      </c>
    </row>
    <row r="89" spans="1:8" outlineLevel="2" x14ac:dyDescent="0.25">
      <c r="A89" s="3" t="s">
        <v>84</v>
      </c>
      <c r="B89" s="3" t="s">
        <v>91</v>
      </c>
      <c r="C89" s="4">
        <v>705</v>
      </c>
      <c r="D89" s="4">
        <v>3274.36</v>
      </c>
      <c r="E89" s="4">
        <v>15700.46</v>
      </c>
      <c r="F89" s="4">
        <v>58616.639999999999</v>
      </c>
      <c r="G89" s="5">
        <v>2127.0156028368792</v>
      </c>
      <c r="H89" s="5">
        <v>1690.1709036269683</v>
      </c>
    </row>
    <row r="90" spans="1:8" outlineLevel="2" x14ac:dyDescent="0.25">
      <c r="A90" s="6" t="s">
        <v>84</v>
      </c>
      <c r="B90" s="6" t="s">
        <v>92</v>
      </c>
      <c r="C90" s="7">
        <v>42226.080000000002</v>
      </c>
      <c r="D90" s="7">
        <v>141857.44</v>
      </c>
      <c r="E90" s="7">
        <v>28200.720000000001</v>
      </c>
      <c r="F90" s="7">
        <v>90551.3</v>
      </c>
      <c r="G90" s="8">
        <v>-33.214923099657838</v>
      </c>
      <c r="H90" s="8">
        <v>-36.167394533554251</v>
      </c>
    </row>
    <row r="91" spans="1:8" outlineLevel="2" x14ac:dyDescent="0.25">
      <c r="A91" s="3" t="s">
        <v>84</v>
      </c>
      <c r="B91" s="3" t="s">
        <v>93</v>
      </c>
      <c r="C91" s="4">
        <v>1861.6</v>
      </c>
      <c r="D91" s="4">
        <v>10464.709999999999</v>
      </c>
      <c r="E91" s="4">
        <v>7001.76</v>
      </c>
      <c r="F91" s="4">
        <v>29763.72</v>
      </c>
      <c r="G91" s="5">
        <v>276.11516974645468</v>
      </c>
      <c r="H91" s="5">
        <v>184.4199218134091</v>
      </c>
    </row>
    <row r="92" spans="1:8" outlineLevel="1" x14ac:dyDescent="0.25">
      <c r="A92" s="6" t="s">
        <v>84</v>
      </c>
      <c r="B92" s="6" t="s">
        <v>94</v>
      </c>
      <c r="C92" s="7">
        <v>29640.9</v>
      </c>
      <c r="D92" s="7">
        <v>108226.3</v>
      </c>
      <c r="E92" s="7">
        <v>35151.18</v>
      </c>
      <c r="F92" s="7">
        <v>148761.82999999999</v>
      </c>
      <c r="G92" s="8">
        <v>18.590123781666545</v>
      </c>
      <c r="H92" s="8">
        <v>37.454417271956984</v>
      </c>
    </row>
    <row r="93" spans="1:8" outlineLevel="2" x14ac:dyDescent="0.25">
      <c r="A93" s="14" t="s">
        <v>136</v>
      </c>
      <c r="B93" s="14"/>
      <c r="C93" s="12">
        <f>SUBTOTAL(9,C83:C92)</f>
        <v>603632.56999999995</v>
      </c>
      <c r="D93" s="12">
        <f>SUBTOTAL(9,D83:D92)</f>
        <v>1923401.7799999998</v>
      </c>
      <c r="E93" s="12">
        <f>SUBTOTAL(9,E83:E92)</f>
        <v>777553.45000000007</v>
      </c>
      <c r="F93" s="12">
        <f>SUBTOTAL(9,F83:F92)</f>
        <v>2849881.15</v>
      </c>
      <c r="G93" s="12">
        <f>(E93/C93-1)*100</f>
        <v>28.812375051266727</v>
      </c>
      <c r="H93" s="12">
        <f>(F93/D93-1)*100</f>
        <v>48.168790298197607</v>
      </c>
    </row>
    <row r="94" spans="1:8" outlineLevel="2" x14ac:dyDescent="0.25">
      <c r="A94" s="3" t="s">
        <v>95</v>
      </c>
      <c r="B94" s="3" t="s">
        <v>96</v>
      </c>
      <c r="C94" s="4">
        <v>722771.37</v>
      </c>
      <c r="D94" s="4">
        <v>1846872.24</v>
      </c>
      <c r="E94" s="4">
        <v>704543.29</v>
      </c>
      <c r="F94" s="4">
        <v>2069371.39</v>
      </c>
      <c r="G94" s="5">
        <v>-2.5219703984677699</v>
      </c>
      <c r="H94" s="5">
        <v>12.047349306630974</v>
      </c>
    </row>
    <row r="95" spans="1:8" outlineLevel="1" x14ac:dyDescent="0.25">
      <c r="A95" s="6" t="s">
        <v>95</v>
      </c>
      <c r="B95" s="6" t="s">
        <v>97</v>
      </c>
      <c r="C95" s="7">
        <v>102694.86</v>
      </c>
      <c r="D95" s="7">
        <v>264935.73</v>
      </c>
      <c r="E95" s="7">
        <v>111531.92</v>
      </c>
      <c r="F95" s="7">
        <v>286845.08</v>
      </c>
      <c r="G95" s="8">
        <v>8.6051629068874504</v>
      </c>
      <c r="H95" s="8">
        <v>8.2696848779136136</v>
      </c>
    </row>
    <row r="96" spans="1:8" outlineLevel="2" x14ac:dyDescent="0.25">
      <c r="A96" s="14" t="s">
        <v>137</v>
      </c>
      <c r="B96" s="14"/>
      <c r="C96" s="12">
        <f>SUBTOTAL(9,C94:C95)</f>
        <v>825466.23</v>
      </c>
      <c r="D96" s="12">
        <f>SUBTOTAL(9,D94:D95)</f>
        <v>2111807.9699999997</v>
      </c>
      <c r="E96" s="12">
        <f>SUBTOTAL(9,E94:E95)</f>
        <v>816075.21000000008</v>
      </c>
      <c r="F96" s="12">
        <f>SUBTOTAL(9,F94:F95)</f>
        <v>2356216.4699999997</v>
      </c>
      <c r="G96" s="12">
        <f>(E96/C96-1)*100</f>
        <v>-1.1376625304223453</v>
      </c>
      <c r="H96" s="12">
        <f>(F96/D96-1)*100</f>
        <v>11.573424452981861</v>
      </c>
    </row>
    <row r="97" spans="1:8" outlineLevel="2" x14ac:dyDescent="0.25">
      <c r="A97" s="3" t="s">
        <v>98</v>
      </c>
      <c r="B97" s="3" t="s">
        <v>99</v>
      </c>
      <c r="C97" s="4">
        <v>38362.080000000002</v>
      </c>
      <c r="D97" s="4">
        <v>137980.87</v>
      </c>
      <c r="E97" s="4">
        <v>49893.08</v>
      </c>
      <c r="F97" s="4">
        <v>154443.38</v>
      </c>
      <c r="G97" s="5">
        <v>30.058328432660584</v>
      </c>
      <c r="H97" s="5">
        <v>11.931008986970447</v>
      </c>
    </row>
    <row r="98" spans="1:8" outlineLevel="1" x14ac:dyDescent="0.25">
      <c r="A98" s="6" t="s">
        <v>98</v>
      </c>
      <c r="B98" s="6" t="s">
        <v>100</v>
      </c>
      <c r="C98" s="7">
        <v>3759</v>
      </c>
      <c r="D98" s="7">
        <v>10077.6</v>
      </c>
      <c r="E98" s="7">
        <v>7254</v>
      </c>
      <c r="F98" s="7">
        <v>13665</v>
      </c>
      <c r="G98" s="8">
        <v>92.976855546687943</v>
      </c>
      <c r="H98" s="8">
        <v>35.597761371755176</v>
      </c>
    </row>
    <row r="99" spans="1:8" outlineLevel="2" x14ac:dyDescent="0.25">
      <c r="A99" s="14" t="s">
        <v>138</v>
      </c>
      <c r="B99" s="14"/>
      <c r="C99" s="12">
        <f>SUBTOTAL(9,C97:C98)</f>
        <v>42121.08</v>
      </c>
      <c r="D99" s="12">
        <f>SUBTOTAL(9,D97:D98)</f>
        <v>148058.47</v>
      </c>
      <c r="E99" s="12">
        <f>SUBTOTAL(9,E97:E98)</f>
        <v>57147.08</v>
      </c>
      <c r="F99" s="12">
        <f>SUBTOTAL(9,F97:F98)</f>
        <v>168108.38</v>
      </c>
      <c r="G99" s="12">
        <f>(E99/C99-1)*100</f>
        <v>35.67334930633308</v>
      </c>
      <c r="H99" s="12">
        <f>(F99/D99-1)*100</f>
        <v>13.541886526316272</v>
      </c>
    </row>
    <row r="100" spans="1:8" outlineLevel="2" x14ac:dyDescent="0.25">
      <c r="A100" s="3" t="s">
        <v>101</v>
      </c>
      <c r="B100" s="3" t="s">
        <v>102</v>
      </c>
      <c r="C100" s="4">
        <v>56543.3</v>
      </c>
      <c r="D100" s="4">
        <v>123922.13</v>
      </c>
      <c r="E100" s="4">
        <v>33283.9</v>
      </c>
      <c r="F100" s="4">
        <v>75483.16</v>
      </c>
      <c r="G100" s="5">
        <v>-41.135554521932747</v>
      </c>
      <c r="H100" s="5">
        <v>-39.088232263276943</v>
      </c>
    </row>
    <row r="101" spans="1:8" outlineLevel="2" x14ac:dyDescent="0.25">
      <c r="A101" s="6" t="s">
        <v>101</v>
      </c>
      <c r="B101" s="6" t="s">
        <v>103</v>
      </c>
      <c r="C101" s="7">
        <v>374324.45</v>
      </c>
      <c r="D101" s="7">
        <v>920432.52</v>
      </c>
      <c r="E101" s="7">
        <v>315816.87</v>
      </c>
      <c r="F101" s="7">
        <v>930585.79</v>
      </c>
      <c r="G101" s="8">
        <v>-15.630178579037521</v>
      </c>
      <c r="H101" s="8">
        <v>1.1030977045443831</v>
      </c>
    </row>
    <row r="102" spans="1:8" outlineLevel="2" x14ac:dyDescent="0.25">
      <c r="A102" s="3" t="s">
        <v>101</v>
      </c>
      <c r="B102" s="3" t="s">
        <v>104</v>
      </c>
      <c r="C102" s="4">
        <v>12219.6</v>
      </c>
      <c r="D102" s="4">
        <v>51715.73</v>
      </c>
      <c r="E102" s="4"/>
      <c r="F102" s="4"/>
      <c r="G102" s="5">
        <v>-100</v>
      </c>
      <c r="H102" s="5">
        <v>-100</v>
      </c>
    </row>
    <row r="103" spans="1:8" outlineLevel="2" x14ac:dyDescent="0.25">
      <c r="A103" s="6" t="s">
        <v>101</v>
      </c>
      <c r="B103" s="6" t="s">
        <v>105</v>
      </c>
      <c r="C103" s="7">
        <v>2375280.58</v>
      </c>
      <c r="D103" s="7">
        <v>5262984.8</v>
      </c>
      <c r="E103" s="7">
        <v>2074321.94</v>
      </c>
      <c r="F103" s="7">
        <v>4705132.88</v>
      </c>
      <c r="G103" s="8">
        <v>-12.670445863705085</v>
      </c>
      <c r="H103" s="8">
        <v>-10.599535077509628</v>
      </c>
    </row>
    <row r="104" spans="1:8" outlineLevel="2" x14ac:dyDescent="0.25">
      <c r="A104" s="3" t="s">
        <v>101</v>
      </c>
      <c r="B104" s="3" t="s">
        <v>106</v>
      </c>
      <c r="C104" s="4">
        <v>13401</v>
      </c>
      <c r="D104" s="4">
        <v>33578.17</v>
      </c>
      <c r="E104" s="4">
        <v>53512.4</v>
      </c>
      <c r="F104" s="4">
        <v>181731.69</v>
      </c>
      <c r="G104" s="5">
        <v>299.31646892022985</v>
      </c>
      <c r="H104" s="5">
        <v>441.21975676458851</v>
      </c>
    </row>
    <row r="105" spans="1:8" outlineLevel="2" x14ac:dyDescent="0.25">
      <c r="A105" s="6" t="s">
        <v>101</v>
      </c>
      <c r="B105" s="6" t="s">
        <v>107</v>
      </c>
      <c r="C105" s="7">
        <v>158059.38</v>
      </c>
      <c r="D105" s="7">
        <v>581005.17000000004</v>
      </c>
      <c r="E105" s="7">
        <v>141318.93</v>
      </c>
      <c r="F105" s="7">
        <v>472603.22</v>
      </c>
      <c r="G105" s="8">
        <v>-10.591241089266585</v>
      </c>
      <c r="H105" s="8">
        <v>-18.657656695206356</v>
      </c>
    </row>
    <row r="106" spans="1:8" outlineLevel="2" x14ac:dyDescent="0.25">
      <c r="A106" s="3" t="s">
        <v>101</v>
      </c>
      <c r="B106" s="3" t="s">
        <v>108</v>
      </c>
      <c r="C106" s="4">
        <v>2000</v>
      </c>
      <c r="D106" s="4">
        <v>5896.59</v>
      </c>
      <c r="E106" s="4">
        <v>1000</v>
      </c>
      <c r="F106" s="4">
        <v>2480.14</v>
      </c>
      <c r="G106" s="5">
        <v>-50</v>
      </c>
      <c r="H106" s="5">
        <v>-57.93941922365299</v>
      </c>
    </row>
    <row r="107" spans="1:8" outlineLevel="2" x14ac:dyDescent="0.25">
      <c r="A107" s="6" t="s">
        <v>101</v>
      </c>
      <c r="B107" s="6" t="s">
        <v>109</v>
      </c>
      <c r="C107" s="7">
        <v>1005</v>
      </c>
      <c r="D107" s="7">
        <v>3371.35</v>
      </c>
      <c r="E107" s="7">
        <v>2324.6</v>
      </c>
      <c r="F107" s="7">
        <v>5570.17</v>
      </c>
      <c r="G107" s="8">
        <v>131.30348258706468</v>
      </c>
      <c r="H107" s="8">
        <v>65.220757263410803</v>
      </c>
    </row>
    <row r="108" spans="1:8" outlineLevel="2" x14ac:dyDescent="0.25">
      <c r="A108" s="3" t="s">
        <v>101</v>
      </c>
      <c r="B108" s="3" t="s">
        <v>110</v>
      </c>
      <c r="C108" s="4">
        <v>335906.32</v>
      </c>
      <c r="D108" s="4">
        <v>1007034.45</v>
      </c>
      <c r="E108" s="4">
        <v>259285.54</v>
      </c>
      <c r="F108" s="4">
        <v>853300.06</v>
      </c>
      <c r="G108" s="5">
        <v>-22.810163262185718</v>
      </c>
      <c r="H108" s="5">
        <v>-15.266050729446237</v>
      </c>
    </row>
    <row r="109" spans="1:8" outlineLevel="2" x14ac:dyDescent="0.25">
      <c r="A109" s="6" t="s">
        <v>101</v>
      </c>
      <c r="B109" s="6" t="s">
        <v>111</v>
      </c>
      <c r="C109" s="7">
        <v>46443.4</v>
      </c>
      <c r="D109" s="7">
        <v>131385.23000000001</v>
      </c>
      <c r="E109" s="7">
        <v>41248</v>
      </c>
      <c r="F109" s="7">
        <v>133500.85</v>
      </c>
      <c r="G109" s="8">
        <v>-11.186519505462565</v>
      </c>
      <c r="H109" s="8">
        <v>1.6102418818310058</v>
      </c>
    </row>
    <row r="110" spans="1:8" outlineLevel="2" x14ac:dyDescent="0.25">
      <c r="A110" s="3" t="s">
        <v>101</v>
      </c>
      <c r="B110" s="3" t="s">
        <v>112</v>
      </c>
      <c r="C110" s="4"/>
      <c r="D110" s="4"/>
      <c r="E110" s="4">
        <v>577.44000000000005</v>
      </c>
      <c r="F110" s="4">
        <v>5368.03</v>
      </c>
      <c r="G110" s="5">
        <v>0</v>
      </c>
      <c r="H110" s="5">
        <v>0</v>
      </c>
    </row>
    <row r="111" spans="1:8" outlineLevel="2" x14ac:dyDescent="0.25">
      <c r="A111" s="6" t="s">
        <v>101</v>
      </c>
      <c r="B111" s="6" t="s">
        <v>113</v>
      </c>
      <c r="C111" s="7">
        <v>122427</v>
      </c>
      <c r="D111" s="7">
        <v>216227.33</v>
      </c>
      <c r="E111" s="7">
        <v>401787.76</v>
      </c>
      <c r="F111" s="7">
        <v>748300.37</v>
      </c>
      <c r="G111" s="8">
        <v>228.18557997827276</v>
      </c>
      <c r="H111" s="8">
        <v>246.0711326361936</v>
      </c>
    </row>
    <row r="112" spans="1:8" outlineLevel="2" x14ac:dyDescent="0.25">
      <c r="A112" s="3" t="s">
        <v>101</v>
      </c>
      <c r="B112" s="3" t="s">
        <v>114</v>
      </c>
      <c r="C112" s="4">
        <v>44036.44</v>
      </c>
      <c r="D112" s="4">
        <v>98281.88</v>
      </c>
      <c r="E112" s="4">
        <v>142744.72</v>
      </c>
      <c r="F112" s="4">
        <v>447508.1</v>
      </c>
      <c r="G112" s="5">
        <v>224.15136191753919</v>
      </c>
      <c r="H112" s="5">
        <v>355.33123705000349</v>
      </c>
    </row>
    <row r="113" spans="1:8" outlineLevel="1" x14ac:dyDescent="0.25">
      <c r="A113" s="6" t="s">
        <v>101</v>
      </c>
      <c r="B113" s="6" t="s">
        <v>115</v>
      </c>
      <c r="C113" s="7">
        <v>175064.8</v>
      </c>
      <c r="D113" s="7">
        <v>193298.45</v>
      </c>
      <c r="E113" s="7">
        <v>157522.28</v>
      </c>
      <c r="F113" s="7">
        <v>238054.68</v>
      </c>
      <c r="G113" s="8">
        <v>-10.020586662767153</v>
      </c>
      <c r="H113" s="8">
        <v>23.153951829411969</v>
      </c>
    </row>
    <row r="114" spans="1:8" outlineLevel="2" x14ac:dyDescent="0.25">
      <c r="A114" s="14" t="s">
        <v>139</v>
      </c>
      <c r="B114" s="14"/>
      <c r="C114" s="12">
        <f>SUBTOTAL(9,C100:C113)</f>
        <v>3716711.2699999996</v>
      </c>
      <c r="D114" s="12">
        <f>SUBTOTAL(9,D100:D113)</f>
        <v>8629133.7999999989</v>
      </c>
      <c r="E114" s="12">
        <f>SUBTOTAL(9,E100:E113)</f>
        <v>3624744.38</v>
      </c>
      <c r="F114" s="12">
        <f>SUBTOTAL(9,F100:F113)</f>
        <v>8799619.1399999987</v>
      </c>
      <c r="G114" s="12">
        <f>(E114/C114-1)*100</f>
        <v>-2.4744157756434904</v>
      </c>
      <c r="H114" s="12">
        <f>(F114/D114-1)*100</f>
        <v>1.9756947099371702</v>
      </c>
    </row>
    <row r="115" spans="1:8" outlineLevel="2" x14ac:dyDescent="0.25">
      <c r="A115" s="3" t="s">
        <v>116</v>
      </c>
      <c r="B115" s="3" t="s">
        <v>117</v>
      </c>
      <c r="C115" s="4">
        <v>3421.36</v>
      </c>
      <c r="D115" s="4">
        <v>12171.21</v>
      </c>
      <c r="E115" s="4">
        <v>1481</v>
      </c>
      <c r="F115" s="4">
        <v>4211.26</v>
      </c>
      <c r="G115" s="5">
        <v>-56.713119928917152</v>
      </c>
      <c r="H115" s="5">
        <v>-65.399824668212929</v>
      </c>
    </row>
    <row r="116" spans="1:8" outlineLevel="2" x14ac:dyDescent="0.25">
      <c r="A116" s="6" t="s">
        <v>116</v>
      </c>
      <c r="B116" s="6" t="s">
        <v>163</v>
      </c>
      <c r="C116" s="7">
        <v>240</v>
      </c>
      <c r="D116" s="7">
        <v>1326.08</v>
      </c>
      <c r="E116" s="7"/>
      <c r="F116" s="7"/>
      <c r="G116" s="8">
        <v>-100</v>
      </c>
      <c r="H116" s="8">
        <v>-100</v>
      </c>
    </row>
    <row r="117" spans="1:8" outlineLevel="1" x14ac:dyDescent="0.25">
      <c r="A117" s="3" t="s">
        <v>116</v>
      </c>
      <c r="B117" s="3" t="s">
        <v>164</v>
      </c>
      <c r="C117" s="4">
        <v>5254</v>
      </c>
      <c r="D117" s="4">
        <v>8800.4500000000007</v>
      </c>
      <c r="E117" s="4"/>
      <c r="F117" s="4"/>
      <c r="G117" s="5">
        <v>-100</v>
      </c>
      <c r="H117" s="5">
        <v>-100</v>
      </c>
    </row>
    <row r="118" spans="1:8" outlineLevel="2" x14ac:dyDescent="0.25">
      <c r="A118" s="14" t="s">
        <v>140</v>
      </c>
      <c r="B118" s="14"/>
      <c r="C118" s="12">
        <f>SUBTOTAL(9,C115:C117)</f>
        <v>8915.36</v>
      </c>
      <c r="D118" s="12">
        <f>SUBTOTAL(9,D115:D117)</f>
        <v>22297.739999999998</v>
      </c>
      <c r="E118" s="12">
        <f>SUBTOTAL(9,E115:E117)</f>
        <v>1481</v>
      </c>
      <c r="F118" s="12">
        <f>SUBTOTAL(9,F115:F117)</f>
        <v>4211.26</v>
      </c>
      <c r="G118" s="12">
        <f>(E118/C118-1)*100</f>
        <v>-83.388219881193805</v>
      </c>
      <c r="H118" s="12">
        <f>(F118/D118-1)*100</f>
        <v>-81.113511952332388</v>
      </c>
    </row>
    <row r="119" spans="1:8" outlineLevel="2" x14ac:dyDescent="0.25">
      <c r="A119" s="6" t="s">
        <v>118</v>
      </c>
      <c r="B119" s="6" t="s">
        <v>119</v>
      </c>
      <c r="C119" s="7"/>
      <c r="D119" s="7"/>
      <c r="E119" s="7">
        <v>4414.32</v>
      </c>
      <c r="F119" s="7">
        <v>15260.56</v>
      </c>
      <c r="G119" s="8">
        <v>0</v>
      </c>
      <c r="H119" s="8">
        <v>0</v>
      </c>
    </row>
    <row r="120" spans="1:8" outlineLevel="2" x14ac:dyDescent="0.25">
      <c r="A120" s="3" t="s">
        <v>118</v>
      </c>
      <c r="B120" s="3" t="s">
        <v>121</v>
      </c>
      <c r="C120" s="4">
        <v>5729.16</v>
      </c>
      <c r="D120" s="4">
        <v>20993.759999999998</v>
      </c>
      <c r="E120" s="4"/>
      <c r="F120" s="4"/>
      <c r="G120" s="5">
        <v>-100</v>
      </c>
      <c r="H120" s="5">
        <v>-100.00000000000001</v>
      </c>
    </row>
    <row r="121" spans="1:8" outlineLevel="2" x14ac:dyDescent="0.25">
      <c r="A121" s="6" t="s">
        <v>118</v>
      </c>
      <c r="B121" s="6" t="s">
        <v>122</v>
      </c>
      <c r="C121" s="7">
        <v>256.58999999999997</v>
      </c>
      <c r="D121" s="7">
        <v>861.26</v>
      </c>
      <c r="E121" s="7">
        <v>20</v>
      </c>
      <c r="F121" s="7">
        <v>22.89</v>
      </c>
      <c r="G121" s="8">
        <v>-92.20546396975719</v>
      </c>
      <c r="H121" s="8">
        <v>-97.342265982397876</v>
      </c>
    </row>
    <row r="122" spans="1:8" outlineLevel="2" x14ac:dyDescent="0.25">
      <c r="A122" s="3" t="s">
        <v>118</v>
      </c>
      <c r="B122" s="3" t="s">
        <v>123</v>
      </c>
      <c r="C122" s="4">
        <v>1738.4</v>
      </c>
      <c r="D122" s="4">
        <v>3992</v>
      </c>
      <c r="E122" s="4">
        <v>5152.8</v>
      </c>
      <c r="F122" s="4">
        <v>27878</v>
      </c>
      <c r="G122" s="5">
        <v>196.41049240681085</v>
      </c>
      <c r="H122" s="5">
        <v>598.3466933867735</v>
      </c>
    </row>
    <row r="123" spans="1:8" outlineLevel="2" x14ac:dyDescent="0.25">
      <c r="A123" s="6" t="s">
        <v>118</v>
      </c>
      <c r="B123" s="6" t="s">
        <v>124</v>
      </c>
      <c r="C123" s="7">
        <v>535</v>
      </c>
      <c r="D123" s="7">
        <v>2464.56</v>
      </c>
      <c r="E123" s="7">
        <v>3066.8</v>
      </c>
      <c r="F123" s="7">
        <v>9187.2000000000007</v>
      </c>
      <c r="G123" s="8">
        <v>473.23364485981313</v>
      </c>
      <c r="H123" s="8">
        <v>272.77242185217648</v>
      </c>
    </row>
    <row r="124" spans="1:8" outlineLevel="2" x14ac:dyDescent="0.25">
      <c r="A124" s="3" t="s">
        <v>118</v>
      </c>
      <c r="B124" s="3" t="s">
        <v>125</v>
      </c>
      <c r="C124" s="4">
        <v>4980.3599999999997</v>
      </c>
      <c r="D124" s="4">
        <v>14610.37</v>
      </c>
      <c r="E124" s="4">
        <v>4888.55</v>
      </c>
      <c r="F124" s="4">
        <v>11248.49</v>
      </c>
      <c r="G124" s="5">
        <v>-1.8434410363909335</v>
      </c>
      <c r="H124" s="5">
        <v>-23.01023177373332</v>
      </c>
    </row>
    <row r="125" spans="1:8" outlineLevel="1" x14ac:dyDescent="0.25">
      <c r="A125" s="6" t="s">
        <v>118</v>
      </c>
      <c r="B125" s="6" t="s">
        <v>126</v>
      </c>
      <c r="C125" s="7"/>
      <c r="D125" s="7"/>
      <c r="E125" s="7">
        <v>6</v>
      </c>
      <c r="F125" s="7">
        <v>282</v>
      </c>
      <c r="G125" s="8">
        <v>0</v>
      </c>
      <c r="H125" s="8">
        <v>0</v>
      </c>
    </row>
    <row r="126" spans="1:8" outlineLevel="2" x14ac:dyDescent="0.25">
      <c r="A126" s="14" t="s">
        <v>141</v>
      </c>
      <c r="B126" s="14"/>
      <c r="C126" s="12">
        <f>SUBTOTAL(9,C119:C125)</f>
        <v>13239.509999999998</v>
      </c>
      <c r="D126" s="12">
        <f>SUBTOTAL(9,D119:D125)</f>
        <v>42921.95</v>
      </c>
      <c r="E126" s="12">
        <f>SUBTOTAL(9,E119:E125)</f>
        <v>17548.469999999998</v>
      </c>
      <c r="F126" s="12">
        <f>SUBTOTAL(9,F119:F125)</f>
        <v>63879.139999999992</v>
      </c>
      <c r="G126" s="12">
        <f>(E126/C126-1)*100</f>
        <v>32.546219610846627</v>
      </c>
      <c r="H126" s="12">
        <f>(F126/D126-1)*100</f>
        <v>48.826276532170596</v>
      </c>
    </row>
    <row r="127" spans="1:8" x14ac:dyDescent="0.25">
      <c r="A127" s="9" t="s">
        <v>127</v>
      </c>
      <c r="B127" s="9"/>
      <c r="C127" s="10">
        <v>10592510.42</v>
      </c>
      <c r="D127" s="10">
        <v>27063423.739999998</v>
      </c>
      <c r="E127" s="10">
        <v>10151753.02</v>
      </c>
      <c r="F127" s="10">
        <v>28413540.809999999</v>
      </c>
      <c r="G127" s="11">
        <v>-4.1610287129649137</v>
      </c>
      <c r="H127" s="11">
        <v>4.9887149644134432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CE18-01E7-4301-A4C2-CDD7F06C31AD}">
  <dimension ref="A1:H129"/>
  <sheetViews>
    <sheetView workbookViewId="0">
      <selection activeCell="H25" sqref="G25:H25"/>
    </sheetView>
  </sheetViews>
  <sheetFormatPr defaultRowHeight="15" outlineLevelRow="2" x14ac:dyDescent="0.25"/>
  <cols>
    <col min="1" max="1" width="37.28515625" style="16" bestFit="1" customWidth="1"/>
    <col min="2" max="2" width="27.42578125" style="16" bestFit="1" customWidth="1"/>
    <col min="3" max="3" width="12.5703125" style="16" bestFit="1" customWidth="1"/>
    <col min="4" max="4" width="13.85546875" style="16" bestFit="1" customWidth="1"/>
    <col min="5" max="5" width="12.5703125" style="16" bestFit="1" customWidth="1"/>
    <col min="6" max="6" width="12.7109375" style="16" bestFit="1" customWidth="1"/>
    <col min="7" max="7" width="10.140625" style="16" bestFit="1" customWidth="1"/>
    <col min="8" max="8" width="10.85546875" style="16" bestFit="1" customWidth="1"/>
    <col min="9" max="16384" width="9.140625" style="16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ht="15" customHeight="1" x14ac:dyDescent="0.25">
      <c r="A2" s="15" t="s">
        <v>142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173</v>
      </c>
      <c r="D3" s="2" t="s">
        <v>174</v>
      </c>
      <c r="E3" s="2" t="s">
        <v>175</v>
      </c>
      <c r="F3" s="2" t="s">
        <v>176</v>
      </c>
      <c r="G3" s="2" t="s">
        <v>128</v>
      </c>
      <c r="H3" s="2" t="s">
        <v>129</v>
      </c>
    </row>
    <row r="4" spans="1:8" outlineLevel="2" x14ac:dyDescent="0.25">
      <c r="A4" s="3" t="s">
        <v>3</v>
      </c>
      <c r="B4" s="3" t="s">
        <v>4</v>
      </c>
      <c r="C4" s="4"/>
      <c r="D4" s="4"/>
      <c r="E4" s="4">
        <v>6478.29</v>
      </c>
      <c r="F4" s="4">
        <v>37804.639999999999</v>
      </c>
      <c r="G4" s="5">
        <v>0</v>
      </c>
      <c r="H4" s="5">
        <v>0</v>
      </c>
    </row>
    <row r="5" spans="1:8" outlineLevel="2" x14ac:dyDescent="0.25">
      <c r="A5" s="6" t="s">
        <v>3</v>
      </c>
      <c r="B5" s="6" t="s">
        <v>143</v>
      </c>
      <c r="C5" s="7"/>
      <c r="D5" s="7"/>
      <c r="E5" s="7">
        <v>2839.2</v>
      </c>
      <c r="F5" s="7">
        <v>19504.5</v>
      </c>
      <c r="G5" s="8">
        <v>0</v>
      </c>
      <c r="H5" s="8">
        <v>0</v>
      </c>
    </row>
    <row r="6" spans="1:8" outlineLevel="2" x14ac:dyDescent="0.25">
      <c r="A6" s="3" t="s">
        <v>3</v>
      </c>
      <c r="B6" s="3" t="s">
        <v>144</v>
      </c>
      <c r="C6" s="4">
        <v>1228.5</v>
      </c>
      <c r="D6" s="4">
        <v>9924</v>
      </c>
      <c r="E6" s="4">
        <v>54</v>
      </c>
      <c r="F6" s="4">
        <v>284.12</v>
      </c>
      <c r="G6" s="5">
        <v>-95.604395604395606</v>
      </c>
      <c r="H6" s="5">
        <v>-97.137041515517922</v>
      </c>
    </row>
    <row r="7" spans="1:8" outlineLevel="2" x14ac:dyDescent="0.25">
      <c r="A7" s="6" t="s">
        <v>3</v>
      </c>
      <c r="B7" s="6" t="s">
        <v>6</v>
      </c>
      <c r="C7" s="7">
        <v>955.5</v>
      </c>
      <c r="D7" s="7">
        <v>7381.25</v>
      </c>
      <c r="E7" s="7">
        <v>709.8</v>
      </c>
      <c r="F7" s="7">
        <v>5183.3500000000004</v>
      </c>
      <c r="G7" s="8">
        <v>-25.714285714285719</v>
      </c>
      <c r="H7" s="8">
        <v>-29.776799322607957</v>
      </c>
    </row>
    <row r="8" spans="1:8" outlineLevel="2" x14ac:dyDescent="0.25">
      <c r="A8" s="3" t="s">
        <v>3</v>
      </c>
      <c r="B8" s="3" t="s">
        <v>145</v>
      </c>
      <c r="C8" s="4">
        <v>8</v>
      </c>
      <c r="D8" s="4">
        <v>7500</v>
      </c>
      <c r="E8" s="4"/>
      <c r="F8" s="4"/>
      <c r="G8" s="5">
        <v>-100</v>
      </c>
      <c r="H8" s="5">
        <v>-100</v>
      </c>
    </row>
    <row r="9" spans="1:8" outlineLevel="2" x14ac:dyDescent="0.25">
      <c r="A9" s="6" t="s">
        <v>3</v>
      </c>
      <c r="B9" s="6" t="s">
        <v>7</v>
      </c>
      <c r="C9" s="7">
        <v>167997</v>
      </c>
      <c r="D9" s="7">
        <v>823022.04</v>
      </c>
      <c r="E9" s="7">
        <v>48000</v>
      </c>
      <c r="F9" s="7">
        <v>204037.97</v>
      </c>
      <c r="G9" s="8">
        <v>-71.428061215378847</v>
      </c>
      <c r="H9" s="8">
        <v>-75.208686999439294</v>
      </c>
    </row>
    <row r="10" spans="1:8" outlineLevel="2" x14ac:dyDescent="0.25">
      <c r="A10" s="3" t="s">
        <v>3</v>
      </c>
      <c r="B10" s="3" t="s">
        <v>9</v>
      </c>
      <c r="C10" s="4">
        <v>1169.6099999999999</v>
      </c>
      <c r="D10" s="4">
        <v>3568.08</v>
      </c>
      <c r="E10" s="4">
        <v>211.99</v>
      </c>
      <c r="F10" s="4">
        <v>395.49</v>
      </c>
      <c r="G10" s="5">
        <v>-81.875154966185306</v>
      </c>
      <c r="H10" s="5">
        <v>-88.915887536153903</v>
      </c>
    </row>
    <row r="11" spans="1:8" outlineLevel="2" x14ac:dyDescent="0.25">
      <c r="A11" s="6" t="s">
        <v>3</v>
      </c>
      <c r="B11" s="6" t="s">
        <v>10</v>
      </c>
      <c r="C11" s="7"/>
      <c r="D11" s="7"/>
      <c r="E11" s="7">
        <v>383.9</v>
      </c>
      <c r="F11" s="7">
        <v>3136.59</v>
      </c>
      <c r="G11" s="8">
        <v>0</v>
      </c>
      <c r="H11" s="8">
        <v>0</v>
      </c>
    </row>
    <row r="12" spans="1:8" outlineLevel="2" x14ac:dyDescent="0.25">
      <c r="A12" s="3" t="s">
        <v>3</v>
      </c>
      <c r="B12" s="3" t="s">
        <v>14</v>
      </c>
      <c r="C12" s="4">
        <v>3499.68</v>
      </c>
      <c r="D12" s="4">
        <v>23712.75</v>
      </c>
      <c r="E12" s="4">
        <v>10780.4</v>
      </c>
      <c r="F12" s="4">
        <v>88879.19</v>
      </c>
      <c r="G12" s="5">
        <v>208.03959219128603</v>
      </c>
      <c r="H12" s="5">
        <v>274.81603778557951</v>
      </c>
    </row>
    <row r="13" spans="1:8" outlineLevel="2" x14ac:dyDescent="0.25">
      <c r="A13" s="6" t="s">
        <v>3</v>
      </c>
      <c r="B13" s="6" t="s">
        <v>15</v>
      </c>
      <c r="C13" s="7">
        <v>12252.24</v>
      </c>
      <c r="D13" s="7">
        <v>85114.73</v>
      </c>
      <c r="E13" s="7"/>
      <c r="F13" s="7"/>
      <c r="G13" s="8">
        <v>-100</v>
      </c>
      <c r="H13" s="8">
        <v>-100</v>
      </c>
    </row>
    <row r="14" spans="1:8" outlineLevel="2" x14ac:dyDescent="0.25">
      <c r="A14" s="3" t="s">
        <v>3</v>
      </c>
      <c r="B14" s="3" t="s">
        <v>18</v>
      </c>
      <c r="C14" s="4"/>
      <c r="D14" s="4"/>
      <c r="E14" s="4">
        <v>50</v>
      </c>
      <c r="F14" s="4">
        <v>589.22</v>
      </c>
      <c r="G14" s="5">
        <v>0</v>
      </c>
      <c r="H14" s="5">
        <v>0</v>
      </c>
    </row>
    <row r="15" spans="1:8" outlineLevel="2" x14ac:dyDescent="0.25">
      <c r="A15" s="6" t="s">
        <v>3</v>
      </c>
      <c r="B15" s="6" t="s">
        <v>19</v>
      </c>
      <c r="C15" s="7">
        <v>3003</v>
      </c>
      <c r="D15" s="7">
        <v>19086.5</v>
      </c>
      <c r="E15" s="7">
        <v>1774.5</v>
      </c>
      <c r="F15" s="7">
        <v>13169.75</v>
      </c>
      <c r="G15" s="8">
        <v>-40.909090909090907</v>
      </c>
      <c r="H15" s="8">
        <v>-30.999659445157572</v>
      </c>
    </row>
    <row r="16" spans="1:8" outlineLevel="2" x14ac:dyDescent="0.25">
      <c r="A16" s="3" t="s">
        <v>3</v>
      </c>
      <c r="B16" s="3" t="s">
        <v>21</v>
      </c>
      <c r="C16" s="4">
        <v>2329.6</v>
      </c>
      <c r="D16" s="4">
        <v>4306.13</v>
      </c>
      <c r="E16" s="4"/>
      <c r="F16" s="4"/>
      <c r="G16" s="5">
        <v>-100</v>
      </c>
      <c r="H16" s="5">
        <v>-100</v>
      </c>
    </row>
    <row r="17" spans="1:8" outlineLevel="2" x14ac:dyDescent="0.25">
      <c r="A17" s="6" t="s">
        <v>3</v>
      </c>
      <c r="B17" s="6" t="s">
        <v>22</v>
      </c>
      <c r="C17" s="7">
        <v>523707.9</v>
      </c>
      <c r="D17" s="7">
        <v>3056553.73</v>
      </c>
      <c r="E17" s="7">
        <v>15561</v>
      </c>
      <c r="F17" s="7">
        <v>103472.4</v>
      </c>
      <c r="G17" s="8">
        <v>-97.028687174663588</v>
      </c>
      <c r="H17" s="8">
        <v>-96.614736427355396</v>
      </c>
    </row>
    <row r="18" spans="1:8" outlineLevel="2" x14ac:dyDescent="0.25">
      <c r="A18" s="3" t="s">
        <v>3</v>
      </c>
      <c r="B18" s="3" t="s">
        <v>177</v>
      </c>
      <c r="C18" s="4"/>
      <c r="D18" s="4"/>
      <c r="E18" s="4">
        <v>300</v>
      </c>
      <c r="F18" s="4">
        <v>2301.2399999999998</v>
      </c>
      <c r="G18" s="5">
        <v>0</v>
      </c>
      <c r="H18" s="5">
        <v>0</v>
      </c>
    </row>
    <row r="19" spans="1:8" outlineLevel="2" x14ac:dyDescent="0.25">
      <c r="A19" s="6" t="s">
        <v>3</v>
      </c>
      <c r="B19" s="6" t="s">
        <v>25</v>
      </c>
      <c r="C19" s="7">
        <v>37.58</v>
      </c>
      <c r="D19" s="7">
        <v>167.82</v>
      </c>
      <c r="E19" s="7"/>
      <c r="F19" s="7"/>
      <c r="G19" s="8">
        <v>-100</v>
      </c>
      <c r="H19" s="8">
        <v>-100</v>
      </c>
    </row>
    <row r="20" spans="1:8" outlineLevel="2" x14ac:dyDescent="0.25">
      <c r="A20" s="3" t="s">
        <v>3</v>
      </c>
      <c r="B20" s="3" t="s">
        <v>26</v>
      </c>
      <c r="C20" s="4">
        <v>2184</v>
      </c>
      <c r="D20" s="4">
        <v>15801.25</v>
      </c>
      <c r="E20" s="4">
        <v>2074.8000000000002</v>
      </c>
      <c r="F20" s="4">
        <v>15626.06</v>
      </c>
      <c r="G20" s="5">
        <v>-4.999999999999992</v>
      </c>
      <c r="H20" s="5">
        <v>-1.1087097539751634</v>
      </c>
    </row>
    <row r="21" spans="1:8" outlineLevel="2" x14ac:dyDescent="0.25">
      <c r="A21" s="6" t="s">
        <v>3</v>
      </c>
      <c r="B21" s="6" t="s">
        <v>28</v>
      </c>
      <c r="C21" s="7">
        <v>14025</v>
      </c>
      <c r="D21" s="7">
        <v>82846.5</v>
      </c>
      <c r="E21" s="7">
        <v>24443.360000000001</v>
      </c>
      <c r="F21" s="7">
        <v>122526.5</v>
      </c>
      <c r="G21" s="8">
        <v>74.284206773618536</v>
      </c>
      <c r="H21" s="8">
        <v>47.895807306283309</v>
      </c>
    </row>
    <row r="22" spans="1:8" outlineLevel="2" x14ac:dyDescent="0.25">
      <c r="A22" s="3" t="s">
        <v>3</v>
      </c>
      <c r="B22" s="3" t="s">
        <v>29</v>
      </c>
      <c r="C22" s="4">
        <v>273</v>
      </c>
      <c r="D22" s="4">
        <v>1371.6</v>
      </c>
      <c r="E22" s="4">
        <v>1092</v>
      </c>
      <c r="F22" s="4">
        <v>5637.5</v>
      </c>
      <c r="G22" s="5">
        <v>300</v>
      </c>
      <c r="H22" s="5">
        <v>311.0163312919218</v>
      </c>
    </row>
    <row r="23" spans="1:8" outlineLevel="1" x14ac:dyDescent="0.25">
      <c r="A23" s="6" t="s">
        <v>3</v>
      </c>
      <c r="B23" s="6" t="s">
        <v>30</v>
      </c>
      <c r="C23" s="7">
        <v>600</v>
      </c>
      <c r="D23" s="7">
        <v>6070</v>
      </c>
      <c r="E23" s="7">
        <v>4641</v>
      </c>
      <c r="F23" s="7">
        <v>47153.87</v>
      </c>
      <c r="G23" s="8">
        <v>673.5</v>
      </c>
      <c r="H23" s="8">
        <v>676.83476112026369</v>
      </c>
    </row>
    <row r="24" spans="1:8" outlineLevel="2" x14ac:dyDescent="0.25">
      <c r="A24" s="3" t="s">
        <v>3</v>
      </c>
      <c r="B24" s="3" t="s">
        <v>32</v>
      </c>
      <c r="C24" s="4"/>
      <c r="D24" s="4"/>
      <c r="E24" s="4">
        <v>4095</v>
      </c>
      <c r="F24" s="4">
        <v>26826</v>
      </c>
      <c r="G24" s="5">
        <v>0</v>
      </c>
      <c r="H24" s="5">
        <v>0</v>
      </c>
    </row>
    <row r="25" spans="1:8" outlineLevel="2" x14ac:dyDescent="0.25">
      <c r="A25" s="14" t="s">
        <v>131</v>
      </c>
      <c r="B25" s="14"/>
      <c r="C25" s="12">
        <f>SUBTOTAL(9,C4:C24)</f>
        <v>733270.61</v>
      </c>
      <c r="D25" s="12">
        <f>SUBTOTAL(9,D4:D24)</f>
        <v>4146426.38</v>
      </c>
      <c r="E25" s="12">
        <f>SUBTOTAL(9,E4:E24)</f>
        <v>123489.24</v>
      </c>
      <c r="F25" s="12">
        <f>SUBTOTAL(9,F4:F24)</f>
        <v>696528.39</v>
      </c>
      <c r="G25" s="12">
        <f>(E25/C25-1)*100</f>
        <v>-83.159117750539608</v>
      </c>
      <c r="H25" s="12">
        <f>(F25/D25-1)*100</f>
        <v>-83.201718150365423</v>
      </c>
    </row>
    <row r="26" spans="1:8" outlineLevel="2" x14ac:dyDescent="0.25">
      <c r="A26" s="6" t="s">
        <v>34</v>
      </c>
      <c r="B26" s="6" t="s">
        <v>35</v>
      </c>
      <c r="C26" s="7">
        <v>527930.27</v>
      </c>
      <c r="D26" s="7">
        <v>3596150.85</v>
      </c>
      <c r="E26" s="7">
        <v>208240.23</v>
      </c>
      <c r="F26" s="7">
        <v>1863409.13</v>
      </c>
      <c r="G26" s="8">
        <v>-60.555353266635009</v>
      </c>
      <c r="H26" s="8">
        <v>-48.183232358008567</v>
      </c>
    </row>
    <row r="27" spans="1:8" outlineLevel="2" x14ac:dyDescent="0.25">
      <c r="A27" s="3" t="s">
        <v>34</v>
      </c>
      <c r="B27" s="3" t="s">
        <v>36</v>
      </c>
      <c r="C27" s="4">
        <v>20032.13</v>
      </c>
      <c r="D27" s="4">
        <v>148664.07</v>
      </c>
      <c r="E27" s="4">
        <v>6486.68</v>
      </c>
      <c r="F27" s="4">
        <v>60341.53</v>
      </c>
      <c r="G27" s="5">
        <v>-67.618620685868152</v>
      </c>
      <c r="H27" s="5">
        <v>-59.410817960250917</v>
      </c>
    </row>
    <row r="28" spans="1:8" outlineLevel="2" x14ac:dyDescent="0.25">
      <c r="A28" s="6" t="s">
        <v>34</v>
      </c>
      <c r="B28" s="6" t="s">
        <v>37</v>
      </c>
      <c r="C28" s="7">
        <v>11974.05</v>
      </c>
      <c r="D28" s="7">
        <v>68679.19</v>
      </c>
      <c r="E28" s="7"/>
      <c r="F28" s="7"/>
      <c r="G28" s="8">
        <v>-100</v>
      </c>
      <c r="H28" s="8">
        <v>-100</v>
      </c>
    </row>
    <row r="29" spans="1:8" outlineLevel="2" x14ac:dyDescent="0.25">
      <c r="A29" s="3" t="s">
        <v>34</v>
      </c>
      <c r="B29" s="3" t="s">
        <v>38</v>
      </c>
      <c r="C29" s="4">
        <v>6784</v>
      </c>
      <c r="D29" s="4">
        <v>20549.98</v>
      </c>
      <c r="E29" s="4">
        <v>11300.48</v>
      </c>
      <c r="F29" s="4">
        <v>85413.35</v>
      </c>
      <c r="G29" s="5">
        <v>66.575471698113205</v>
      </c>
      <c r="H29" s="5">
        <v>315.63714417240311</v>
      </c>
    </row>
    <row r="30" spans="1:8" outlineLevel="2" x14ac:dyDescent="0.25">
      <c r="A30" s="6" t="s">
        <v>34</v>
      </c>
      <c r="B30" s="6" t="s">
        <v>39</v>
      </c>
      <c r="C30" s="7">
        <v>16644.810000000001</v>
      </c>
      <c r="D30" s="7">
        <v>126723.96</v>
      </c>
      <c r="E30" s="7">
        <v>1892.8</v>
      </c>
      <c r="F30" s="7">
        <v>12519</v>
      </c>
      <c r="G30" s="8">
        <v>-88.628287135749829</v>
      </c>
      <c r="H30" s="8">
        <v>-90.121047353633827</v>
      </c>
    </row>
    <row r="31" spans="1:8" outlineLevel="2" x14ac:dyDescent="0.25">
      <c r="A31" s="3" t="s">
        <v>34</v>
      </c>
      <c r="B31" s="3" t="s">
        <v>41</v>
      </c>
      <c r="C31" s="4">
        <v>8335.5300000000007</v>
      </c>
      <c r="D31" s="4">
        <v>60411.78</v>
      </c>
      <c r="E31" s="4">
        <v>26134.67</v>
      </c>
      <c r="F31" s="4">
        <v>245722.16</v>
      </c>
      <c r="G31" s="5">
        <v>213.53339259771121</v>
      </c>
      <c r="H31" s="5">
        <v>306.74543938284887</v>
      </c>
    </row>
    <row r="32" spans="1:8" outlineLevel="2" x14ac:dyDescent="0.25">
      <c r="A32" s="6" t="s">
        <v>34</v>
      </c>
      <c r="B32" s="6" t="s">
        <v>44</v>
      </c>
      <c r="C32" s="7">
        <v>57379.93</v>
      </c>
      <c r="D32" s="7">
        <v>363838.36</v>
      </c>
      <c r="E32" s="7">
        <v>25904.2</v>
      </c>
      <c r="F32" s="7">
        <v>222827.08</v>
      </c>
      <c r="G32" s="8">
        <v>-54.854946668634831</v>
      </c>
      <c r="H32" s="8">
        <v>-38.756573111202457</v>
      </c>
    </row>
    <row r="33" spans="1:8" outlineLevel="2" x14ac:dyDescent="0.25">
      <c r="A33" s="3" t="s">
        <v>34</v>
      </c>
      <c r="B33" s="3" t="s">
        <v>47</v>
      </c>
      <c r="C33" s="4">
        <v>1385</v>
      </c>
      <c r="D33" s="4">
        <v>5036.66</v>
      </c>
      <c r="E33" s="4">
        <v>2586</v>
      </c>
      <c r="F33" s="4">
        <v>7561.98</v>
      </c>
      <c r="G33" s="5">
        <v>86.714801444043317</v>
      </c>
      <c r="H33" s="5">
        <v>50.138782447097874</v>
      </c>
    </row>
    <row r="34" spans="1:8" outlineLevel="2" x14ac:dyDescent="0.25">
      <c r="A34" s="6" t="s">
        <v>34</v>
      </c>
      <c r="B34" s="6" t="s">
        <v>49</v>
      </c>
      <c r="C34" s="7">
        <v>723</v>
      </c>
      <c r="D34" s="7">
        <v>7707.44</v>
      </c>
      <c r="E34" s="7"/>
      <c r="F34" s="7"/>
      <c r="G34" s="8">
        <v>-100</v>
      </c>
      <c r="H34" s="8">
        <v>-100</v>
      </c>
    </row>
    <row r="35" spans="1:8" outlineLevel="2" x14ac:dyDescent="0.25">
      <c r="A35" s="3" t="s">
        <v>34</v>
      </c>
      <c r="B35" s="3" t="s">
        <v>146</v>
      </c>
      <c r="C35" s="4">
        <v>228800</v>
      </c>
      <c r="D35" s="4">
        <v>971209.21</v>
      </c>
      <c r="E35" s="4"/>
      <c r="F35" s="4"/>
      <c r="G35" s="5">
        <v>-100</v>
      </c>
      <c r="H35" s="5">
        <v>-100</v>
      </c>
    </row>
    <row r="36" spans="1:8" outlineLevel="2" x14ac:dyDescent="0.25">
      <c r="A36" s="6" t="s">
        <v>34</v>
      </c>
      <c r="B36" s="6" t="s">
        <v>50</v>
      </c>
      <c r="C36" s="7">
        <v>21552</v>
      </c>
      <c r="D36" s="7">
        <v>95219.14</v>
      </c>
      <c r="E36" s="7">
        <v>2295</v>
      </c>
      <c r="F36" s="7">
        <v>16787.23</v>
      </c>
      <c r="G36" s="8">
        <v>-89.351336302895319</v>
      </c>
      <c r="H36" s="8">
        <v>-82.369899581113629</v>
      </c>
    </row>
    <row r="37" spans="1:8" outlineLevel="2" x14ac:dyDescent="0.25">
      <c r="A37" s="3" t="s">
        <v>34</v>
      </c>
      <c r="B37" s="3" t="s">
        <v>178</v>
      </c>
      <c r="C37" s="4">
        <v>4455.3599999999997</v>
      </c>
      <c r="D37" s="4">
        <v>26112</v>
      </c>
      <c r="E37" s="4"/>
      <c r="F37" s="4"/>
      <c r="G37" s="5">
        <v>-100</v>
      </c>
      <c r="H37" s="5">
        <v>-100</v>
      </c>
    </row>
    <row r="38" spans="1:8" outlineLevel="2" x14ac:dyDescent="0.25">
      <c r="A38" s="6" t="s">
        <v>34</v>
      </c>
      <c r="B38" s="6" t="s">
        <v>51</v>
      </c>
      <c r="C38" s="7">
        <v>120444.09</v>
      </c>
      <c r="D38" s="7">
        <v>1139574.46</v>
      </c>
      <c r="E38" s="7"/>
      <c r="F38" s="7"/>
      <c r="G38" s="8">
        <v>-100</v>
      </c>
      <c r="H38" s="8">
        <v>-100</v>
      </c>
    </row>
    <row r="39" spans="1:8" outlineLevel="2" x14ac:dyDescent="0.25">
      <c r="A39" s="3" t="s">
        <v>34</v>
      </c>
      <c r="B39" s="3" t="s">
        <v>52</v>
      </c>
      <c r="C39" s="4">
        <v>1679.5</v>
      </c>
      <c r="D39" s="4">
        <v>13087.93</v>
      </c>
      <c r="E39" s="4"/>
      <c r="F39" s="4"/>
      <c r="G39" s="5">
        <v>-100</v>
      </c>
      <c r="H39" s="5">
        <v>-100</v>
      </c>
    </row>
    <row r="40" spans="1:8" outlineLevel="1" x14ac:dyDescent="0.25">
      <c r="A40" s="6" t="s">
        <v>34</v>
      </c>
      <c r="B40" s="6" t="s">
        <v>53</v>
      </c>
      <c r="C40" s="7">
        <v>1480860</v>
      </c>
      <c r="D40" s="7">
        <v>6513092.7000000002</v>
      </c>
      <c r="E40" s="7"/>
      <c r="F40" s="7"/>
      <c r="G40" s="8">
        <v>-100</v>
      </c>
      <c r="H40" s="8">
        <v>-100</v>
      </c>
    </row>
    <row r="41" spans="1:8" outlineLevel="2" x14ac:dyDescent="0.25">
      <c r="A41" s="3" t="s">
        <v>34</v>
      </c>
      <c r="B41" s="3" t="s">
        <v>54</v>
      </c>
      <c r="C41" s="4">
        <v>16945.189999999999</v>
      </c>
      <c r="D41" s="4">
        <v>92949.73</v>
      </c>
      <c r="E41" s="4">
        <v>2557.1</v>
      </c>
      <c r="F41" s="4">
        <v>16847.900000000001</v>
      </c>
      <c r="G41" s="5">
        <v>-84.909582011178387</v>
      </c>
      <c r="H41" s="5">
        <v>-81.874180807195458</v>
      </c>
    </row>
    <row r="42" spans="1:8" outlineLevel="2" x14ac:dyDescent="0.25">
      <c r="A42" s="6" t="s">
        <v>34</v>
      </c>
      <c r="B42" s="6" t="s">
        <v>55</v>
      </c>
      <c r="C42" s="7">
        <v>1833710</v>
      </c>
      <c r="D42" s="7">
        <v>8101916.5099999998</v>
      </c>
      <c r="E42" s="7"/>
      <c r="F42" s="7"/>
      <c r="G42" s="8">
        <v>-100</v>
      </c>
      <c r="H42" s="8">
        <v>-100</v>
      </c>
    </row>
    <row r="43" spans="1:8" outlineLevel="2" x14ac:dyDescent="0.25">
      <c r="A43" s="14" t="s">
        <v>132</v>
      </c>
      <c r="B43" s="14"/>
      <c r="C43" s="12">
        <f>SUBTOTAL(9,C26:C42)</f>
        <v>4359634.8599999994</v>
      </c>
      <c r="D43" s="12">
        <f>SUBTOTAL(9,D26:D42)</f>
        <v>21350923.969999999</v>
      </c>
      <c r="E43" s="12">
        <f>SUBTOTAL(9,E26:E42)</f>
        <v>287397.15999999997</v>
      </c>
      <c r="F43" s="12">
        <f>SUBTOTAL(9,F26:F42)</f>
        <v>2531429.36</v>
      </c>
      <c r="G43" s="12">
        <f>(E43/C43-1)*100</f>
        <v>-93.407769934200402</v>
      </c>
      <c r="H43" s="12">
        <f>(F43/D43-1)*100</f>
        <v>-88.143701117774157</v>
      </c>
    </row>
    <row r="44" spans="1:8" outlineLevel="2" x14ac:dyDescent="0.25">
      <c r="A44" s="3" t="s">
        <v>56</v>
      </c>
      <c r="B44" s="3" t="s">
        <v>57</v>
      </c>
      <c r="C44" s="4">
        <v>65422.3</v>
      </c>
      <c r="D44" s="4">
        <v>460702.59</v>
      </c>
      <c r="E44" s="4">
        <v>53849.14</v>
      </c>
      <c r="F44" s="4">
        <v>311996.84000000003</v>
      </c>
      <c r="G44" s="5">
        <v>-17.689931414823391</v>
      </c>
      <c r="H44" s="5">
        <v>-32.278036465998596</v>
      </c>
    </row>
    <row r="45" spans="1:8" outlineLevel="2" x14ac:dyDescent="0.25">
      <c r="A45" s="6" t="s">
        <v>56</v>
      </c>
      <c r="B45" s="6" t="s">
        <v>58</v>
      </c>
      <c r="C45" s="7">
        <v>57374.86</v>
      </c>
      <c r="D45" s="7">
        <v>396290.87</v>
      </c>
      <c r="E45" s="7">
        <v>3960</v>
      </c>
      <c r="F45" s="7">
        <v>11880</v>
      </c>
      <c r="G45" s="8">
        <v>-93.098022374259386</v>
      </c>
      <c r="H45" s="8">
        <v>-97.002201943234269</v>
      </c>
    </row>
    <row r="46" spans="1:8" outlineLevel="2" x14ac:dyDescent="0.25">
      <c r="A46" s="3" t="s">
        <v>56</v>
      </c>
      <c r="B46" s="3" t="s">
        <v>59</v>
      </c>
      <c r="C46" s="4">
        <v>42586.64</v>
      </c>
      <c r="D46" s="4">
        <v>308189.93</v>
      </c>
      <c r="E46" s="4">
        <v>62186.74</v>
      </c>
      <c r="F46" s="4">
        <v>515308.7</v>
      </c>
      <c r="G46" s="5">
        <v>46.024058249253748</v>
      </c>
      <c r="H46" s="5">
        <v>67.204911594613108</v>
      </c>
    </row>
    <row r="47" spans="1:8" outlineLevel="2" x14ac:dyDescent="0.25">
      <c r="A47" s="6" t="s">
        <v>56</v>
      </c>
      <c r="B47" s="6" t="s">
        <v>60</v>
      </c>
      <c r="C47" s="7">
        <v>8809.81</v>
      </c>
      <c r="D47" s="7">
        <v>50659.4</v>
      </c>
      <c r="E47" s="7">
        <v>15465.57</v>
      </c>
      <c r="F47" s="7">
        <v>101934.28</v>
      </c>
      <c r="G47" s="8">
        <v>75.549415935190439</v>
      </c>
      <c r="H47" s="8">
        <v>101.21493740549631</v>
      </c>
    </row>
    <row r="48" spans="1:8" outlineLevel="2" x14ac:dyDescent="0.25">
      <c r="A48" s="3" t="s">
        <v>56</v>
      </c>
      <c r="B48" s="3" t="s">
        <v>61</v>
      </c>
      <c r="C48" s="4">
        <v>3821.22</v>
      </c>
      <c r="D48" s="4">
        <v>21571.1</v>
      </c>
      <c r="E48" s="4">
        <v>2821.8</v>
      </c>
      <c r="F48" s="4">
        <v>20115.759999999998</v>
      </c>
      <c r="G48" s="5">
        <v>-26.154474225509119</v>
      </c>
      <c r="H48" s="5">
        <v>-6.7467120360111448</v>
      </c>
    </row>
    <row r="49" spans="1:8" outlineLevel="2" x14ac:dyDescent="0.25">
      <c r="A49" s="6" t="s">
        <v>56</v>
      </c>
      <c r="B49" s="6" t="s">
        <v>62</v>
      </c>
      <c r="C49" s="7">
        <v>350</v>
      </c>
      <c r="D49" s="7">
        <v>3083.56</v>
      </c>
      <c r="E49" s="7">
        <v>182</v>
      </c>
      <c r="F49" s="7">
        <v>1672.43</v>
      </c>
      <c r="G49" s="8">
        <v>-48</v>
      </c>
      <c r="H49" s="8">
        <v>-45.763014178417158</v>
      </c>
    </row>
    <row r="50" spans="1:8" outlineLevel="2" x14ac:dyDescent="0.25">
      <c r="A50" s="3" t="s">
        <v>56</v>
      </c>
      <c r="B50" s="3" t="s">
        <v>63</v>
      </c>
      <c r="C50" s="4">
        <v>207636.91</v>
      </c>
      <c r="D50" s="4">
        <v>1322864.72</v>
      </c>
      <c r="E50" s="4">
        <v>156092.01</v>
      </c>
      <c r="F50" s="4">
        <v>991222.27</v>
      </c>
      <c r="G50" s="5">
        <v>-24.824536254175612</v>
      </c>
      <c r="H50" s="5">
        <v>-25.070020009302233</v>
      </c>
    </row>
    <row r="51" spans="1:8" outlineLevel="2" x14ac:dyDescent="0.25">
      <c r="A51" s="6" t="s">
        <v>56</v>
      </c>
      <c r="B51" s="6" t="s">
        <v>64</v>
      </c>
      <c r="C51" s="7">
        <v>5787.6</v>
      </c>
      <c r="D51" s="7">
        <v>38129.9</v>
      </c>
      <c r="E51" s="7">
        <v>7807.8</v>
      </c>
      <c r="F51" s="7">
        <v>53283.4</v>
      </c>
      <c r="G51" s="8">
        <v>34.905660377358487</v>
      </c>
      <c r="H51" s="8">
        <v>39.741777450242459</v>
      </c>
    </row>
    <row r="52" spans="1:8" outlineLevel="1" x14ac:dyDescent="0.25">
      <c r="A52" s="3" t="s">
        <v>56</v>
      </c>
      <c r="B52" s="3" t="s">
        <v>65</v>
      </c>
      <c r="C52" s="4">
        <v>2631.72</v>
      </c>
      <c r="D52" s="4">
        <v>20423.8</v>
      </c>
      <c r="E52" s="4">
        <v>204.75</v>
      </c>
      <c r="F52" s="4">
        <v>1685.52</v>
      </c>
      <c r="G52" s="5">
        <v>-92.219917012448136</v>
      </c>
      <c r="H52" s="5">
        <v>-91.74727523771287</v>
      </c>
    </row>
    <row r="53" spans="1:8" outlineLevel="2" x14ac:dyDescent="0.25">
      <c r="A53" s="6" t="s">
        <v>56</v>
      </c>
      <c r="B53" s="6" t="s">
        <v>66</v>
      </c>
      <c r="C53" s="7">
        <v>2634.45</v>
      </c>
      <c r="D53" s="7">
        <v>22953.599999999999</v>
      </c>
      <c r="E53" s="7">
        <v>4062.24</v>
      </c>
      <c r="F53" s="7">
        <v>25079.040000000001</v>
      </c>
      <c r="G53" s="8">
        <v>54.196891191709845</v>
      </c>
      <c r="H53" s="8">
        <v>9.2597239648682663</v>
      </c>
    </row>
    <row r="54" spans="1:8" outlineLevel="2" x14ac:dyDescent="0.25">
      <c r="A54" s="3" t="s">
        <v>56</v>
      </c>
      <c r="B54" s="3" t="s">
        <v>67</v>
      </c>
      <c r="C54" s="4">
        <v>72785.649999999994</v>
      </c>
      <c r="D54" s="4">
        <v>485550.66</v>
      </c>
      <c r="E54" s="4">
        <v>64798.31</v>
      </c>
      <c r="F54" s="4">
        <v>423656.57</v>
      </c>
      <c r="G54" s="5">
        <v>-10.97378398077093</v>
      </c>
      <c r="H54" s="5">
        <v>-12.747195112452317</v>
      </c>
    </row>
    <row r="55" spans="1:8" outlineLevel="2" x14ac:dyDescent="0.25">
      <c r="A55" s="14" t="s">
        <v>133</v>
      </c>
      <c r="B55" s="14"/>
      <c r="C55" s="12">
        <f>SUBTOTAL(9,C44:C54)</f>
        <v>469841.15999999992</v>
      </c>
      <c r="D55" s="12">
        <f>SUBTOTAL(9,D44:D54)</f>
        <v>3130420.13</v>
      </c>
      <c r="E55" s="12">
        <f>SUBTOTAL(9,E44:E54)</f>
        <v>371430.36</v>
      </c>
      <c r="F55" s="12">
        <f>SUBTOTAL(9,F44:F54)</f>
        <v>2457834.81</v>
      </c>
      <c r="G55" s="12">
        <f>(E55/C55-1)*100</f>
        <v>-20.945546788621062</v>
      </c>
      <c r="H55" s="12">
        <f>(F55/D55-1)*100</f>
        <v>-21.485464955785339</v>
      </c>
    </row>
    <row r="56" spans="1:8" outlineLevel="2" x14ac:dyDescent="0.25">
      <c r="A56" s="6" t="s">
        <v>68</v>
      </c>
      <c r="B56" s="6" t="s">
        <v>147</v>
      </c>
      <c r="C56" s="7">
        <v>1098</v>
      </c>
      <c r="D56" s="7">
        <v>7525.97</v>
      </c>
      <c r="E56" s="7">
        <v>1098</v>
      </c>
      <c r="F56" s="7">
        <v>7305.3</v>
      </c>
      <c r="G56" s="8">
        <v>0</v>
      </c>
      <c r="H56" s="8">
        <v>-2.9321137341764594</v>
      </c>
    </row>
    <row r="57" spans="1:8" outlineLevel="2" x14ac:dyDescent="0.25">
      <c r="A57" s="3" t="s">
        <v>68</v>
      </c>
      <c r="B57" s="3" t="s">
        <v>148</v>
      </c>
      <c r="C57" s="4"/>
      <c r="D57" s="4"/>
      <c r="E57" s="4">
        <v>32.76</v>
      </c>
      <c r="F57" s="4">
        <v>196.47</v>
      </c>
      <c r="G57" s="5">
        <v>0</v>
      </c>
      <c r="H57" s="5">
        <v>0</v>
      </c>
    </row>
    <row r="58" spans="1:8" outlineLevel="2" x14ac:dyDescent="0.25">
      <c r="A58" s="6" t="s">
        <v>68</v>
      </c>
      <c r="B58" s="6" t="s">
        <v>69</v>
      </c>
      <c r="C58" s="7">
        <v>272385.84000000003</v>
      </c>
      <c r="D58" s="7">
        <v>1916701.18</v>
      </c>
      <c r="E58" s="7">
        <v>27087.06</v>
      </c>
      <c r="F58" s="7">
        <v>195580.2</v>
      </c>
      <c r="G58" s="8">
        <v>-90.055628442359563</v>
      </c>
      <c r="H58" s="8">
        <v>-89.795999395169162</v>
      </c>
    </row>
    <row r="59" spans="1:8" outlineLevel="2" x14ac:dyDescent="0.25">
      <c r="A59" s="3" t="s">
        <v>68</v>
      </c>
      <c r="B59" s="3" t="s">
        <v>149</v>
      </c>
      <c r="C59" s="4"/>
      <c r="D59" s="4"/>
      <c r="E59" s="4">
        <v>13731.9</v>
      </c>
      <c r="F59" s="4">
        <v>79675.199999999997</v>
      </c>
      <c r="G59" s="5">
        <v>0</v>
      </c>
      <c r="H59" s="5">
        <v>0</v>
      </c>
    </row>
    <row r="60" spans="1:8" outlineLevel="2" x14ac:dyDescent="0.25">
      <c r="A60" s="6" t="s">
        <v>68</v>
      </c>
      <c r="B60" s="6" t="s">
        <v>70</v>
      </c>
      <c r="C60" s="7"/>
      <c r="D60" s="7"/>
      <c r="E60" s="7">
        <v>14346.56</v>
      </c>
      <c r="F60" s="7">
        <v>94116.49</v>
      </c>
      <c r="G60" s="8">
        <v>0</v>
      </c>
      <c r="H60" s="8">
        <v>0</v>
      </c>
    </row>
    <row r="61" spans="1:8" outlineLevel="2" x14ac:dyDescent="0.25">
      <c r="A61" s="3" t="s">
        <v>68</v>
      </c>
      <c r="B61" s="3" t="s">
        <v>150</v>
      </c>
      <c r="C61" s="4"/>
      <c r="D61" s="4"/>
      <c r="E61" s="4">
        <v>3019.5</v>
      </c>
      <c r="F61" s="4">
        <v>18055.75</v>
      </c>
      <c r="G61" s="5">
        <v>0</v>
      </c>
      <c r="H61" s="5">
        <v>0</v>
      </c>
    </row>
    <row r="62" spans="1:8" outlineLevel="2" x14ac:dyDescent="0.25">
      <c r="A62" s="6" t="s">
        <v>68</v>
      </c>
      <c r="B62" s="6" t="s">
        <v>151</v>
      </c>
      <c r="C62" s="7">
        <v>43000</v>
      </c>
      <c r="D62" s="7">
        <v>250332.47</v>
      </c>
      <c r="E62" s="7"/>
      <c r="F62" s="7"/>
      <c r="G62" s="8">
        <v>-100</v>
      </c>
      <c r="H62" s="8">
        <v>-100</v>
      </c>
    </row>
    <row r="63" spans="1:8" outlineLevel="2" x14ac:dyDescent="0.25">
      <c r="A63" s="3" t="s">
        <v>68</v>
      </c>
      <c r="B63" s="3" t="s">
        <v>152</v>
      </c>
      <c r="C63" s="4">
        <v>2511.6</v>
      </c>
      <c r="D63" s="4">
        <v>18998</v>
      </c>
      <c r="E63" s="4"/>
      <c r="F63" s="4"/>
      <c r="G63" s="5">
        <v>-100</v>
      </c>
      <c r="H63" s="5">
        <v>-100</v>
      </c>
    </row>
    <row r="64" spans="1:8" outlineLevel="2" x14ac:dyDescent="0.25">
      <c r="A64" s="6" t="s">
        <v>68</v>
      </c>
      <c r="B64" s="6" t="s">
        <v>71</v>
      </c>
      <c r="C64" s="7"/>
      <c r="D64" s="7"/>
      <c r="E64" s="7">
        <v>3343.2</v>
      </c>
      <c r="F64" s="7">
        <v>11721.99</v>
      </c>
      <c r="G64" s="8">
        <v>0</v>
      </c>
      <c r="H64" s="8">
        <v>0</v>
      </c>
    </row>
    <row r="65" spans="1:8" outlineLevel="2" x14ac:dyDescent="0.25">
      <c r="A65" s="3" t="s">
        <v>68</v>
      </c>
      <c r="B65" s="3" t="s">
        <v>72</v>
      </c>
      <c r="C65" s="4">
        <v>18209.099999999999</v>
      </c>
      <c r="D65" s="4">
        <v>159909.01999999999</v>
      </c>
      <c r="E65" s="4">
        <v>1501.5</v>
      </c>
      <c r="F65" s="4">
        <v>9243</v>
      </c>
      <c r="G65" s="5">
        <v>-91.754122938530728</v>
      </c>
      <c r="H65" s="5">
        <v>-94.219838255528046</v>
      </c>
    </row>
    <row r="66" spans="1:8" outlineLevel="2" x14ac:dyDescent="0.25">
      <c r="A66" s="6" t="s">
        <v>68</v>
      </c>
      <c r="B66" s="6" t="s">
        <v>153</v>
      </c>
      <c r="C66" s="7">
        <v>133132</v>
      </c>
      <c r="D66" s="7">
        <v>664326.26</v>
      </c>
      <c r="E66" s="7"/>
      <c r="F66" s="7"/>
      <c r="G66" s="8">
        <v>-100</v>
      </c>
      <c r="H66" s="8">
        <v>-100</v>
      </c>
    </row>
    <row r="67" spans="1:8" outlineLevel="2" x14ac:dyDescent="0.25">
      <c r="A67" s="3" t="s">
        <v>68</v>
      </c>
      <c r="B67" s="3" t="s">
        <v>73</v>
      </c>
      <c r="C67" s="4"/>
      <c r="D67" s="4"/>
      <c r="E67" s="4">
        <v>436.8</v>
      </c>
      <c r="F67" s="4">
        <v>2917.2</v>
      </c>
      <c r="G67" s="5">
        <v>0</v>
      </c>
      <c r="H67" s="5">
        <v>0</v>
      </c>
    </row>
    <row r="68" spans="1:8" outlineLevel="2" x14ac:dyDescent="0.25">
      <c r="A68" s="6" t="s">
        <v>68</v>
      </c>
      <c r="B68" s="6" t="s">
        <v>154</v>
      </c>
      <c r="C68" s="7">
        <v>1638</v>
      </c>
      <c r="D68" s="7">
        <v>11069</v>
      </c>
      <c r="E68" s="7">
        <v>2730</v>
      </c>
      <c r="F68" s="7">
        <v>19839</v>
      </c>
      <c r="G68" s="8">
        <v>66.666666666666671</v>
      </c>
      <c r="H68" s="8">
        <v>79.230282771704765</v>
      </c>
    </row>
    <row r="69" spans="1:8" outlineLevel="1" x14ac:dyDescent="0.25">
      <c r="A69" s="3" t="s">
        <v>68</v>
      </c>
      <c r="B69" s="3" t="s">
        <v>155</v>
      </c>
      <c r="C69" s="4"/>
      <c r="D69" s="4"/>
      <c r="E69" s="4">
        <v>1146.5999999999999</v>
      </c>
      <c r="F69" s="4">
        <v>6717.2</v>
      </c>
      <c r="G69" s="5">
        <v>0</v>
      </c>
      <c r="H69" s="5">
        <v>0</v>
      </c>
    </row>
    <row r="70" spans="1:8" outlineLevel="2" x14ac:dyDescent="0.25">
      <c r="A70" s="6" t="s">
        <v>68</v>
      </c>
      <c r="B70" s="6" t="s">
        <v>74</v>
      </c>
      <c r="C70" s="7">
        <v>26798.1</v>
      </c>
      <c r="D70" s="7">
        <v>158598.51999999999</v>
      </c>
      <c r="E70" s="7">
        <v>14332.5</v>
      </c>
      <c r="F70" s="7">
        <v>103565.53</v>
      </c>
      <c r="G70" s="8">
        <v>-46.516730663741079</v>
      </c>
      <c r="H70" s="8">
        <v>-34.699560878626102</v>
      </c>
    </row>
    <row r="71" spans="1:8" outlineLevel="2" x14ac:dyDescent="0.25">
      <c r="A71" s="3" t="s">
        <v>68</v>
      </c>
      <c r="B71" s="3" t="s">
        <v>75</v>
      </c>
      <c r="C71" s="4">
        <v>43310.04</v>
      </c>
      <c r="D71" s="4">
        <v>269364</v>
      </c>
      <c r="E71" s="4">
        <v>38826.06</v>
      </c>
      <c r="F71" s="4">
        <v>241573.77</v>
      </c>
      <c r="G71" s="5">
        <v>-10.353211403175807</v>
      </c>
      <c r="H71" s="5">
        <v>-10.31697999732704</v>
      </c>
    </row>
    <row r="72" spans="1:8" outlineLevel="2" x14ac:dyDescent="0.25">
      <c r="A72" s="6" t="s">
        <v>68</v>
      </c>
      <c r="B72" s="6" t="s">
        <v>76</v>
      </c>
      <c r="C72" s="7">
        <v>24897.599999999999</v>
      </c>
      <c r="D72" s="7">
        <v>161161.20000000001</v>
      </c>
      <c r="E72" s="7">
        <v>14960.4</v>
      </c>
      <c r="F72" s="7">
        <v>94886.399999999994</v>
      </c>
      <c r="G72" s="8">
        <v>-39.912280701754383</v>
      </c>
      <c r="H72" s="8">
        <v>-41.123297667180445</v>
      </c>
    </row>
    <row r="73" spans="1:8" outlineLevel="2" x14ac:dyDescent="0.25">
      <c r="A73" s="14" t="s">
        <v>134</v>
      </c>
      <c r="B73" s="14"/>
      <c r="C73" s="12">
        <f>SUBTOTAL(9,C56:C72)</f>
        <v>566980.27999999991</v>
      </c>
      <c r="D73" s="12">
        <f>SUBTOTAL(9,D56:D72)</f>
        <v>3617985.6200000006</v>
      </c>
      <c r="E73" s="12">
        <f>SUBTOTAL(9,E56:E72)</f>
        <v>136592.84</v>
      </c>
      <c r="F73" s="12">
        <f>SUBTOTAL(9,F56:F72)</f>
        <v>885393.5</v>
      </c>
      <c r="G73" s="12">
        <f>(E73/C73-1)*100</f>
        <v>-75.908714144343776</v>
      </c>
      <c r="H73" s="12">
        <f>(F73/D73-1)*100</f>
        <v>-75.527998367224029</v>
      </c>
    </row>
    <row r="74" spans="1:8" outlineLevel="2" x14ac:dyDescent="0.25">
      <c r="A74" s="3" t="s">
        <v>77</v>
      </c>
      <c r="B74" s="3" t="s">
        <v>156</v>
      </c>
      <c r="C74" s="4">
        <v>19055.400000000001</v>
      </c>
      <c r="D74" s="4">
        <v>115340.02</v>
      </c>
      <c r="E74" s="4">
        <v>4004</v>
      </c>
      <c r="F74" s="4">
        <v>13118.51</v>
      </c>
      <c r="G74" s="5">
        <v>-78.987583572110793</v>
      </c>
      <c r="H74" s="5">
        <v>-88.626228779915238</v>
      </c>
    </row>
    <row r="75" spans="1:8" outlineLevel="2" x14ac:dyDescent="0.25">
      <c r="A75" s="6" t="s">
        <v>77</v>
      </c>
      <c r="B75" s="6" t="s">
        <v>157</v>
      </c>
      <c r="C75" s="7"/>
      <c r="D75" s="7"/>
      <c r="E75" s="7">
        <v>4051.36</v>
      </c>
      <c r="F75" s="7">
        <v>26360.74</v>
      </c>
      <c r="G75" s="8">
        <v>0</v>
      </c>
      <c r="H75" s="8">
        <v>0</v>
      </c>
    </row>
    <row r="76" spans="1:8" outlineLevel="2" x14ac:dyDescent="0.25">
      <c r="A76" s="3" t="s">
        <v>77</v>
      </c>
      <c r="B76" s="3" t="s">
        <v>79</v>
      </c>
      <c r="C76" s="4">
        <v>50599.6</v>
      </c>
      <c r="D76" s="4">
        <v>268617.82</v>
      </c>
      <c r="E76" s="4"/>
      <c r="F76" s="4"/>
      <c r="G76" s="5">
        <v>-100</v>
      </c>
      <c r="H76" s="5">
        <v>-100</v>
      </c>
    </row>
    <row r="77" spans="1:8" outlineLevel="2" x14ac:dyDescent="0.25">
      <c r="A77" s="6" t="s">
        <v>77</v>
      </c>
      <c r="B77" s="6" t="s">
        <v>158</v>
      </c>
      <c r="C77" s="7">
        <v>7960.68</v>
      </c>
      <c r="D77" s="7">
        <v>48066.85</v>
      </c>
      <c r="E77" s="7"/>
      <c r="F77" s="7"/>
      <c r="G77" s="8">
        <v>-100</v>
      </c>
      <c r="H77" s="8">
        <v>-100</v>
      </c>
    </row>
    <row r="78" spans="1:8" outlineLevel="2" x14ac:dyDescent="0.25">
      <c r="A78" s="3" t="s">
        <v>77</v>
      </c>
      <c r="B78" s="3" t="s">
        <v>179</v>
      </c>
      <c r="C78" s="4"/>
      <c r="D78" s="4"/>
      <c r="E78" s="4">
        <v>12078</v>
      </c>
      <c r="F78" s="4">
        <v>81304.08</v>
      </c>
      <c r="G78" s="5">
        <v>0</v>
      </c>
      <c r="H78" s="5">
        <v>0</v>
      </c>
    </row>
    <row r="79" spans="1:8" outlineLevel="2" x14ac:dyDescent="0.25">
      <c r="A79" s="6" t="s">
        <v>77</v>
      </c>
      <c r="B79" s="6" t="s">
        <v>80</v>
      </c>
      <c r="C79" s="7">
        <v>6370</v>
      </c>
      <c r="D79" s="7">
        <v>33119.75</v>
      </c>
      <c r="E79" s="7">
        <v>386</v>
      </c>
      <c r="F79" s="7">
        <v>4008.27</v>
      </c>
      <c r="G79" s="8">
        <v>-93.940345368916795</v>
      </c>
      <c r="H79" s="8">
        <v>-87.897644154922673</v>
      </c>
    </row>
    <row r="80" spans="1:8" outlineLevel="1" x14ac:dyDescent="0.25">
      <c r="A80" s="3" t="s">
        <v>77</v>
      </c>
      <c r="B80" s="3" t="s">
        <v>81</v>
      </c>
      <c r="C80" s="4">
        <v>5241.6000000000004</v>
      </c>
      <c r="D80" s="4">
        <v>32947.199999999997</v>
      </c>
      <c r="E80" s="4">
        <v>3403.7</v>
      </c>
      <c r="F80" s="4">
        <v>32417.5</v>
      </c>
      <c r="G80" s="5">
        <v>-35.063721001221012</v>
      </c>
      <c r="H80" s="5">
        <v>-1.6077238733488646</v>
      </c>
    </row>
    <row r="81" spans="1:8" outlineLevel="2" x14ac:dyDescent="0.25">
      <c r="A81" s="6" t="s">
        <v>77</v>
      </c>
      <c r="B81" s="6" t="s">
        <v>159</v>
      </c>
      <c r="C81" s="7">
        <v>819</v>
      </c>
      <c r="D81" s="7">
        <v>6586.59</v>
      </c>
      <c r="E81" s="7">
        <v>10905.44</v>
      </c>
      <c r="F81" s="7">
        <v>73169.2</v>
      </c>
      <c r="G81" s="8">
        <v>1231.5555555555557</v>
      </c>
      <c r="H81" s="8">
        <v>1010.8813513517616</v>
      </c>
    </row>
    <row r="82" spans="1:8" outlineLevel="2" x14ac:dyDescent="0.25">
      <c r="A82" s="3" t="s">
        <v>77</v>
      </c>
      <c r="B82" s="3" t="s">
        <v>82</v>
      </c>
      <c r="C82" s="4">
        <v>24045.84</v>
      </c>
      <c r="D82" s="4">
        <v>101979.85</v>
      </c>
      <c r="E82" s="4">
        <v>1965.6</v>
      </c>
      <c r="F82" s="4">
        <v>12050.71</v>
      </c>
      <c r="G82" s="5">
        <v>-91.825613079019078</v>
      </c>
      <c r="H82" s="5">
        <v>-88.183244042818274</v>
      </c>
    </row>
    <row r="83" spans="1:8" outlineLevel="2" x14ac:dyDescent="0.25">
      <c r="A83" s="6" t="s">
        <v>77</v>
      </c>
      <c r="B83" s="6" t="s">
        <v>160</v>
      </c>
      <c r="C83" s="7">
        <v>38558.519999999997</v>
      </c>
      <c r="D83" s="7">
        <v>294569.92</v>
      </c>
      <c r="E83" s="7"/>
      <c r="F83" s="7"/>
      <c r="G83" s="8">
        <v>-100</v>
      </c>
      <c r="H83" s="8">
        <v>-100</v>
      </c>
    </row>
    <row r="84" spans="1:8" outlineLevel="2" x14ac:dyDescent="0.25">
      <c r="A84" s="3" t="s">
        <v>77</v>
      </c>
      <c r="B84" s="3" t="s">
        <v>83</v>
      </c>
      <c r="C84" s="4">
        <v>222350.1</v>
      </c>
      <c r="D84" s="4">
        <v>1168206.52</v>
      </c>
      <c r="E84" s="4">
        <v>65038.13</v>
      </c>
      <c r="F84" s="4">
        <v>347823.46</v>
      </c>
      <c r="G84" s="5">
        <v>-70.749673600326688</v>
      </c>
      <c r="H84" s="5">
        <v>-70.225858694916369</v>
      </c>
    </row>
    <row r="85" spans="1:8" outlineLevel="2" x14ac:dyDescent="0.25">
      <c r="A85" s="14" t="s">
        <v>135</v>
      </c>
      <c r="B85" s="14"/>
      <c r="C85" s="12">
        <f>SUBTOTAL(9,C74:C84)</f>
        <v>375000.74</v>
      </c>
      <c r="D85" s="12">
        <f>SUBTOTAL(9,D74:D84)</f>
        <v>2069434.52</v>
      </c>
      <c r="E85" s="12">
        <f>SUBTOTAL(9,E74:E84)</f>
        <v>101832.23</v>
      </c>
      <c r="F85" s="12">
        <f>SUBTOTAL(9,F74:F84)</f>
        <v>590252.47</v>
      </c>
      <c r="G85" s="12">
        <f>(E85/C85-1)*100</f>
        <v>-72.844792252943293</v>
      </c>
      <c r="H85" s="12">
        <f>(F85/D85-1)*100</f>
        <v>-71.477596208262725</v>
      </c>
    </row>
    <row r="86" spans="1:8" outlineLevel="2" x14ac:dyDescent="0.25">
      <c r="A86" s="6" t="s">
        <v>84</v>
      </c>
      <c r="B86" s="6" t="s">
        <v>86</v>
      </c>
      <c r="C86" s="7">
        <v>27160.83</v>
      </c>
      <c r="D86" s="7">
        <v>170789.9</v>
      </c>
      <c r="E86" s="7">
        <v>29325.61</v>
      </c>
      <c r="F86" s="7">
        <v>202610.6</v>
      </c>
      <c r="G86" s="8">
        <v>7.9702277139542446</v>
      </c>
      <c r="H86" s="8">
        <v>18.631488161770697</v>
      </c>
    </row>
    <row r="87" spans="1:8" outlineLevel="2" x14ac:dyDescent="0.25">
      <c r="A87" s="3" t="s">
        <v>84</v>
      </c>
      <c r="B87" s="3" t="s">
        <v>87</v>
      </c>
      <c r="C87" s="4">
        <v>104881.34</v>
      </c>
      <c r="D87" s="4">
        <v>484963.68</v>
      </c>
      <c r="E87" s="4">
        <v>42585.9</v>
      </c>
      <c r="F87" s="4">
        <v>232338.63</v>
      </c>
      <c r="G87" s="5">
        <v>-59.396113741491092</v>
      </c>
      <c r="H87" s="5">
        <v>-52.09154013347969</v>
      </c>
    </row>
    <row r="88" spans="1:8" outlineLevel="2" x14ac:dyDescent="0.25">
      <c r="A88" s="6" t="s">
        <v>84</v>
      </c>
      <c r="B88" s="6" t="s">
        <v>89</v>
      </c>
      <c r="C88" s="7">
        <v>9865.7999999999993</v>
      </c>
      <c r="D88" s="7">
        <v>83442.45</v>
      </c>
      <c r="E88" s="7">
        <v>10226.4</v>
      </c>
      <c r="F88" s="7">
        <v>71951.520000000004</v>
      </c>
      <c r="G88" s="8">
        <v>3.6550507814875672</v>
      </c>
      <c r="H88" s="8">
        <v>-13.771084142423902</v>
      </c>
    </row>
    <row r="89" spans="1:8" outlineLevel="1" x14ac:dyDescent="0.25">
      <c r="A89" s="3" t="s">
        <v>84</v>
      </c>
      <c r="B89" s="3" t="s">
        <v>90</v>
      </c>
      <c r="C89" s="4">
        <v>1013.2</v>
      </c>
      <c r="D89" s="4">
        <v>7892.96</v>
      </c>
      <c r="E89" s="4">
        <v>874.54</v>
      </c>
      <c r="F89" s="4">
        <v>5917.14</v>
      </c>
      <c r="G89" s="5">
        <v>-13.685353335965265</v>
      </c>
      <c r="H89" s="5">
        <v>-25.03268735683444</v>
      </c>
    </row>
    <row r="90" spans="1:8" outlineLevel="2" x14ac:dyDescent="0.25">
      <c r="A90" s="6" t="s">
        <v>84</v>
      </c>
      <c r="B90" s="6" t="s">
        <v>91</v>
      </c>
      <c r="C90" s="7">
        <v>13750.77</v>
      </c>
      <c r="D90" s="7">
        <v>94421.71</v>
      </c>
      <c r="E90" s="7"/>
      <c r="F90" s="7"/>
      <c r="G90" s="8">
        <v>-100</v>
      </c>
      <c r="H90" s="8">
        <v>-100</v>
      </c>
    </row>
    <row r="91" spans="1:8" outlineLevel="2" x14ac:dyDescent="0.25">
      <c r="A91" s="3" t="s">
        <v>84</v>
      </c>
      <c r="B91" s="3" t="s">
        <v>92</v>
      </c>
      <c r="C91" s="4">
        <v>101969.65</v>
      </c>
      <c r="D91" s="4">
        <v>738370.16</v>
      </c>
      <c r="E91" s="4">
        <v>122854.39999999999</v>
      </c>
      <c r="F91" s="4">
        <v>929685.23</v>
      </c>
      <c r="G91" s="5">
        <v>20.481339300468328</v>
      </c>
      <c r="H91" s="5">
        <v>25.91045526541863</v>
      </c>
    </row>
    <row r="92" spans="1:8" outlineLevel="1" x14ac:dyDescent="0.25">
      <c r="A92" s="6" t="s">
        <v>84</v>
      </c>
      <c r="B92" s="6" t="s">
        <v>93</v>
      </c>
      <c r="C92" s="7">
        <v>514.79999999999995</v>
      </c>
      <c r="D92" s="7">
        <v>3702.3</v>
      </c>
      <c r="E92" s="7">
        <v>218.4</v>
      </c>
      <c r="F92" s="7">
        <v>1644</v>
      </c>
      <c r="G92" s="8">
        <v>-57.575757575757571</v>
      </c>
      <c r="H92" s="8">
        <v>-55.595170569645902</v>
      </c>
    </row>
    <row r="93" spans="1:8" outlineLevel="2" x14ac:dyDescent="0.25">
      <c r="A93" s="3" t="s">
        <v>84</v>
      </c>
      <c r="B93" s="3" t="s">
        <v>94</v>
      </c>
      <c r="C93" s="4">
        <v>376635.32</v>
      </c>
      <c r="D93" s="4">
        <v>2167534.96</v>
      </c>
      <c r="E93" s="4">
        <v>248001.68</v>
      </c>
      <c r="F93" s="4">
        <v>1442526.13</v>
      </c>
      <c r="G93" s="5">
        <v>-34.153366179252657</v>
      </c>
      <c r="H93" s="5">
        <v>-33.448541471275739</v>
      </c>
    </row>
    <row r="94" spans="1:8" outlineLevel="2" x14ac:dyDescent="0.25">
      <c r="A94" s="14" t="s">
        <v>136</v>
      </c>
      <c r="B94" s="14"/>
      <c r="C94" s="12">
        <f>SUBTOTAL(9,C86:C93)</f>
        <v>635791.71</v>
      </c>
      <c r="D94" s="12">
        <f>SUBTOTAL(9,D86:D93)</f>
        <v>3751118.12</v>
      </c>
      <c r="E94" s="12">
        <f>SUBTOTAL(9,E86:E93)</f>
        <v>454086.92999999993</v>
      </c>
      <c r="F94" s="12">
        <f>SUBTOTAL(9,F86:F93)</f>
        <v>2886673.25</v>
      </c>
      <c r="G94" s="12">
        <f>(E94/C94-1)*100</f>
        <v>-28.579293680944662</v>
      </c>
      <c r="H94" s="12">
        <f>(F94/D94-1)*100</f>
        <v>-23.044991982283936</v>
      </c>
    </row>
    <row r="95" spans="1:8" outlineLevel="2" x14ac:dyDescent="0.25">
      <c r="A95" s="6" t="s">
        <v>95</v>
      </c>
      <c r="B95" s="6" t="s">
        <v>96</v>
      </c>
      <c r="C95" s="7">
        <v>9010914.6500000004</v>
      </c>
      <c r="D95" s="7">
        <v>46654576.490000002</v>
      </c>
      <c r="E95" s="7">
        <v>1362819.73</v>
      </c>
      <c r="F95" s="7">
        <v>7394087.7699999996</v>
      </c>
      <c r="G95" s="8">
        <v>-84.87590013961568</v>
      </c>
      <c r="H95" s="8">
        <v>-84.151420232943579</v>
      </c>
    </row>
    <row r="96" spans="1:8" outlineLevel="1" x14ac:dyDescent="0.25">
      <c r="A96" s="3" t="s">
        <v>95</v>
      </c>
      <c r="B96" s="3" t="s">
        <v>97</v>
      </c>
      <c r="C96" s="4">
        <v>766404.99</v>
      </c>
      <c r="D96" s="4">
        <v>4210713.8099999996</v>
      </c>
      <c r="E96" s="4">
        <v>666085.27</v>
      </c>
      <c r="F96" s="4">
        <v>3600936.13</v>
      </c>
      <c r="G96" s="5">
        <v>-13.089648594276502</v>
      </c>
      <c r="H96" s="5">
        <v>-14.481575037273782</v>
      </c>
    </row>
    <row r="97" spans="1:8" outlineLevel="2" x14ac:dyDescent="0.25">
      <c r="A97" s="14" t="s">
        <v>137</v>
      </c>
      <c r="B97" s="14"/>
      <c r="C97" s="12">
        <f>SUBTOTAL(9,C95:C96)</f>
        <v>9777319.6400000006</v>
      </c>
      <c r="D97" s="12">
        <f>SUBTOTAL(9,D95:D96)</f>
        <v>50865290.300000004</v>
      </c>
      <c r="E97" s="12">
        <f>SUBTOTAL(9,E95:E96)</f>
        <v>2028905</v>
      </c>
      <c r="F97" s="12">
        <f>SUBTOTAL(9,F95:F96)</f>
        <v>10995023.899999999</v>
      </c>
      <c r="G97" s="12">
        <f>(E97/C97-1)*100</f>
        <v>-79.248862932745439</v>
      </c>
      <c r="H97" s="12">
        <f>(F97/D97-1)*100</f>
        <v>-78.384033915559897</v>
      </c>
    </row>
    <row r="98" spans="1:8" outlineLevel="2" x14ac:dyDescent="0.25">
      <c r="A98" s="6" t="s">
        <v>98</v>
      </c>
      <c r="B98" s="6" t="s">
        <v>99</v>
      </c>
      <c r="C98" s="7">
        <v>448629.94</v>
      </c>
      <c r="D98" s="7">
        <v>2406043.4700000002</v>
      </c>
      <c r="E98" s="7">
        <v>206025.5</v>
      </c>
      <c r="F98" s="7">
        <v>1256673.2</v>
      </c>
      <c r="G98" s="8">
        <v>-54.076738614458051</v>
      </c>
      <c r="H98" s="8">
        <v>-47.770137336712381</v>
      </c>
    </row>
    <row r="99" spans="1:8" outlineLevel="2" x14ac:dyDescent="0.25">
      <c r="A99" s="3" t="s">
        <v>98</v>
      </c>
      <c r="B99" s="3" t="s">
        <v>161</v>
      </c>
      <c r="C99" s="4"/>
      <c r="D99" s="4"/>
      <c r="E99" s="4">
        <v>5337.15</v>
      </c>
      <c r="F99" s="4">
        <v>40072.050000000003</v>
      </c>
      <c r="G99" s="5">
        <v>0</v>
      </c>
      <c r="H99" s="5">
        <v>0</v>
      </c>
    </row>
    <row r="100" spans="1:8" outlineLevel="2" x14ac:dyDescent="0.25">
      <c r="A100" s="6" t="s">
        <v>98</v>
      </c>
      <c r="B100" s="6" t="s">
        <v>162</v>
      </c>
      <c r="C100" s="7">
        <v>36640</v>
      </c>
      <c r="D100" s="7">
        <v>225433.84</v>
      </c>
      <c r="E100" s="7">
        <v>600.6</v>
      </c>
      <c r="F100" s="7">
        <v>4407</v>
      </c>
      <c r="G100" s="8">
        <v>-98.360807860262014</v>
      </c>
      <c r="H100" s="8">
        <v>-98.045102722821028</v>
      </c>
    </row>
    <row r="101" spans="1:8" outlineLevel="2" x14ac:dyDescent="0.25">
      <c r="A101" s="14" t="s">
        <v>138</v>
      </c>
      <c r="B101" s="14"/>
      <c r="C101" s="12">
        <f>SUBTOTAL(9,C98:C100)</f>
        <v>485269.94</v>
      </c>
      <c r="D101" s="12">
        <f>SUBTOTAL(9,D98:D100)</f>
        <v>2631477.31</v>
      </c>
      <c r="E101" s="12">
        <f>SUBTOTAL(9,E98:E100)</f>
        <v>211963.25</v>
      </c>
      <c r="F101" s="12">
        <f>SUBTOTAL(9,F98:F100)</f>
        <v>1301152.25</v>
      </c>
      <c r="G101" s="12">
        <f>(E101/C101-1)*100</f>
        <v>-56.320548105658474</v>
      </c>
      <c r="H101" s="12">
        <f>(F101/D101-1)*100</f>
        <v>-50.554304798470781</v>
      </c>
    </row>
    <row r="102" spans="1:8" outlineLevel="2" x14ac:dyDescent="0.25">
      <c r="A102" s="3" t="s">
        <v>101</v>
      </c>
      <c r="B102" s="3" t="s">
        <v>102</v>
      </c>
      <c r="C102" s="4">
        <v>60447.519999999997</v>
      </c>
      <c r="D102" s="4">
        <v>419663.34</v>
      </c>
      <c r="E102" s="4">
        <v>28938</v>
      </c>
      <c r="F102" s="4">
        <v>210305.85</v>
      </c>
      <c r="G102" s="5">
        <v>-52.127068240351292</v>
      </c>
      <c r="H102" s="5">
        <v>-49.887009429987387</v>
      </c>
    </row>
    <row r="103" spans="1:8" outlineLevel="2" x14ac:dyDescent="0.25">
      <c r="A103" s="6" t="s">
        <v>101</v>
      </c>
      <c r="B103" s="6" t="s">
        <v>103</v>
      </c>
      <c r="C103" s="7">
        <v>155427.37</v>
      </c>
      <c r="D103" s="7">
        <v>878341.26</v>
      </c>
      <c r="E103" s="7">
        <v>136083.07999999999</v>
      </c>
      <c r="F103" s="7">
        <v>983290.4</v>
      </c>
      <c r="G103" s="8">
        <v>-12.445871020014049</v>
      </c>
      <c r="H103" s="8">
        <v>11.948560858908076</v>
      </c>
    </row>
    <row r="104" spans="1:8" outlineLevel="2" x14ac:dyDescent="0.25">
      <c r="A104" s="3" t="s">
        <v>101</v>
      </c>
      <c r="B104" s="3" t="s">
        <v>104</v>
      </c>
      <c r="C104" s="4">
        <v>202294.8</v>
      </c>
      <c r="D104" s="4">
        <v>1423346.95</v>
      </c>
      <c r="E104" s="4"/>
      <c r="F104" s="4"/>
      <c r="G104" s="5">
        <v>-100</v>
      </c>
      <c r="H104" s="5">
        <v>-100</v>
      </c>
    </row>
    <row r="105" spans="1:8" outlineLevel="2" x14ac:dyDescent="0.25">
      <c r="A105" s="6" t="s">
        <v>101</v>
      </c>
      <c r="B105" s="6" t="s">
        <v>105</v>
      </c>
      <c r="C105" s="7">
        <v>105635.6</v>
      </c>
      <c r="D105" s="7">
        <v>707688.88</v>
      </c>
      <c r="E105" s="7">
        <v>159168.70000000001</v>
      </c>
      <c r="F105" s="7">
        <v>1132371.25</v>
      </c>
      <c r="G105" s="8">
        <v>50.677139146272665</v>
      </c>
      <c r="H105" s="8">
        <v>60.009755982035493</v>
      </c>
    </row>
    <row r="106" spans="1:8" outlineLevel="2" x14ac:dyDescent="0.25">
      <c r="A106" s="3" t="s">
        <v>101</v>
      </c>
      <c r="B106" s="3" t="s">
        <v>106</v>
      </c>
      <c r="C106" s="4">
        <v>138324.54999999999</v>
      </c>
      <c r="D106" s="4">
        <v>896183.22</v>
      </c>
      <c r="E106" s="4">
        <v>79200.03</v>
      </c>
      <c r="F106" s="4">
        <v>436815.71</v>
      </c>
      <c r="G106" s="5">
        <v>-42.743330811486459</v>
      </c>
      <c r="H106" s="5">
        <v>-51.258213694293445</v>
      </c>
    </row>
    <row r="107" spans="1:8" outlineLevel="2" x14ac:dyDescent="0.25">
      <c r="A107" s="6" t="s">
        <v>101</v>
      </c>
      <c r="B107" s="6" t="s">
        <v>107</v>
      </c>
      <c r="C107" s="7">
        <v>244904.47</v>
      </c>
      <c r="D107" s="7">
        <v>1304076.19</v>
      </c>
      <c r="E107" s="7">
        <v>11476.81</v>
      </c>
      <c r="F107" s="7">
        <v>54246.99</v>
      </c>
      <c r="G107" s="8">
        <v>-95.313760504248862</v>
      </c>
      <c r="H107" s="8">
        <v>-95.840197803166703</v>
      </c>
    </row>
    <row r="108" spans="1:8" outlineLevel="2" x14ac:dyDescent="0.25">
      <c r="A108" s="3" t="s">
        <v>101</v>
      </c>
      <c r="B108" s="3" t="s">
        <v>109</v>
      </c>
      <c r="C108" s="4">
        <v>51253.02</v>
      </c>
      <c r="D108" s="4">
        <v>387859.37</v>
      </c>
      <c r="E108" s="4">
        <v>40622.400000000001</v>
      </c>
      <c r="F108" s="4">
        <v>260668.28</v>
      </c>
      <c r="G108" s="5">
        <v>-20.741450942793218</v>
      </c>
      <c r="H108" s="5">
        <v>-32.793094569302269</v>
      </c>
    </row>
    <row r="109" spans="1:8" outlineLevel="2" x14ac:dyDescent="0.25">
      <c r="A109" s="6" t="s">
        <v>101</v>
      </c>
      <c r="B109" s="6" t="s">
        <v>110</v>
      </c>
      <c r="C109" s="7">
        <v>1488177.28</v>
      </c>
      <c r="D109" s="7">
        <v>7736327.3799999999</v>
      </c>
      <c r="E109" s="7">
        <v>434414.22</v>
      </c>
      <c r="F109" s="7">
        <v>2802673.31</v>
      </c>
      <c r="G109" s="8">
        <v>-70.808973780328103</v>
      </c>
      <c r="H109" s="8">
        <v>-63.772560643626747</v>
      </c>
    </row>
    <row r="110" spans="1:8" outlineLevel="1" x14ac:dyDescent="0.25">
      <c r="A110" s="3" t="s">
        <v>101</v>
      </c>
      <c r="B110" s="3" t="s">
        <v>111</v>
      </c>
      <c r="C110" s="4">
        <v>92696.45</v>
      </c>
      <c r="D110" s="4">
        <v>699394.72</v>
      </c>
      <c r="E110" s="4">
        <v>1310.4000000000001</v>
      </c>
      <c r="F110" s="4">
        <v>4973.58</v>
      </c>
      <c r="G110" s="5">
        <v>-98.586353630586714</v>
      </c>
      <c r="H110" s="5">
        <v>-99.288873670650531</v>
      </c>
    </row>
    <row r="111" spans="1:8" outlineLevel="2" x14ac:dyDescent="0.25">
      <c r="A111" s="6" t="s">
        <v>101</v>
      </c>
      <c r="B111" s="6" t="s">
        <v>112</v>
      </c>
      <c r="C111" s="7">
        <v>22884.68</v>
      </c>
      <c r="D111" s="7">
        <v>139115.47</v>
      </c>
      <c r="E111" s="7">
        <v>8008.68</v>
      </c>
      <c r="F111" s="7">
        <v>78908.77</v>
      </c>
      <c r="G111" s="8">
        <v>-65.004186206667512</v>
      </c>
      <c r="H111" s="8">
        <v>-43.278220603359209</v>
      </c>
    </row>
    <row r="112" spans="1:8" outlineLevel="2" x14ac:dyDescent="0.25">
      <c r="A112" s="3" t="s">
        <v>101</v>
      </c>
      <c r="B112" s="3" t="s">
        <v>113</v>
      </c>
      <c r="C112" s="4">
        <v>1411127.29</v>
      </c>
      <c r="D112" s="4">
        <v>6570518.5300000003</v>
      </c>
      <c r="E112" s="4">
        <v>129350.64</v>
      </c>
      <c r="F112" s="4">
        <v>653999.68000000005</v>
      </c>
      <c r="G112" s="5">
        <v>-90.833524309490187</v>
      </c>
      <c r="H112" s="5">
        <v>-90.046452543829901</v>
      </c>
    </row>
    <row r="113" spans="1:8" outlineLevel="1" x14ac:dyDescent="0.25">
      <c r="A113" s="6" t="s">
        <v>101</v>
      </c>
      <c r="B113" s="6" t="s">
        <v>114</v>
      </c>
      <c r="C113" s="7">
        <v>95943.12</v>
      </c>
      <c r="D113" s="7">
        <v>676504.01</v>
      </c>
      <c r="E113" s="7">
        <v>53009.4</v>
      </c>
      <c r="F113" s="7">
        <v>375684.09</v>
      </c>
      <c r="G113" s="8">
        <v>-44.749138864777372</v>
      </c>
      <c r="H113" s="8">
        <v>-44.466834719871059</v>
      </c>
    </row>
    <row r="114" spans="1:8" outlineLevel="2" x14ac:dyDescent="0.25">
      <c r="A114" s="3" t="s">
        <v>101</v>
      </c>
      <c r="B114" s="3" t="s">
        <v>115</v>
      </c>
      <c r="C114" s="4">
        <v>16860.48</v>
      </c>
      <c r="D114" s="4">
        <v>103727.03999999999</v>
      </c>
      <c r="E114" s="4">
        <v>202405.12</v>
      </c>
      <c r="F114" s="4">
        <v>1044209.9</v>
      </c>
      <c r="G114" s="5">
        <v>1100.4706864810491</v>
      </c>
      <c r="H114" s="5">
        <v>906.69015523820985</v>
      </c>
    </row>
    <row r="115" spans="1:8" outlineLevel="2" x14ac:dyDescent="0.25">
      <c r="A115" s="14" t="s">
        <v>139</v>
      </c>
      <c r="B115" s="14"/>
      <c r="C115" s="12">
        <f>SUBTOTAL(9,C102:C114)</f>
        <v>4085976.6300000004</v>
      </c>
      <c r="D115" s="12">
        <f>SUBTOTAL(9,D102:D114)</f>
        <v>21942746.360000003</v>
      </c>
      <c r="E115" s="12">
        <f>SUBTOTAL(9,E102:E114)</f>
        <v>1283987.48</v>
      </c>
      <c r="F115" s="12">
        <f>SUBTOTAL(9,F102:F114)</f>
        <v>8038147.8099999996</v>
      </c>
      <c r="G115" s="12">
        <f>(E115/C115-1)*100</f>
        <v>-68.575750762431554</v>
      </c>
      <c r="H115" s="12">
        <f>(F115/D115-1)*100</f>
        <v>-63.367631024287149</v>
      </c>
    </row>
    <row r="116" spans="1:8" outlineLevel="2" x14ac:dyDescent="0.25">
      <c r="A116" s="6" t="s">
        <v>116</v>
      </c>
      <c r="B116" s="6" t="s">
        <v>163</v>
      </c>
      <c r="C116" s="7">
        <v>2620.8000000000002</v>
      </c>
      <c r="D116" s="7">
        <v>21571.200000000001</v>
      </c>
      <c r="E116" s="7"/>
      <c r="F116" s="7"/>
      <c r="G116" s="8">
        <v>-100</v>
      </c>
      <c r="H116" s="8">
        <v>-100</v>
      </c>
    </row>
    <row r="117" spans="1:8" outlineLevel="2" x14ac:dyDescent="0.25">
      <c r="A117" s="3" t="s">
        <v>116</v>
      </c>
      <c r="B117" s="3" t="s">
        <v>164</v>
      </c>
      <c r="C117" s="4">
        <v>122000</v>
      </c>
      <c r="D117" s="4">
        <v>510578.8</v>
      </c>
      <c r="E117" s="4">
        <v>372908</v>
      </c>
      <c r="F117" s="4">
        <v>1363295.21</v>
      </c>
      <c r="G117" s="5">
        <v>205.66229508196722</v>
      </c>
      <c r="H117" s="5">
        <v>167.00975637844735</v>
      </c>
    </row>
    <row r="118" spans="1:8" outlineLevel="2" x14ac:dyDescent="0.25">
      <c r="A118" s="14" t="s">
        <v>140</v>
      </c>
      <c r="B118" s="14"/>
      <c r="C118" s="12">
        <f>SUBTOTAL(9,C116:C117)</f>
        <v>124620.8</v>
      </c>
      <c r="D118" s="12">
        <f>SUBTOTAL(9,D116:D117)</f>
        <v>532150</v>
      </c>
      <c r="E118" s="12">
        <f>SUBTOTAL(9,E116:E117)</f>
        <v>372908</v>
      </c>
      <c r="F118" s="12">
        <f>SUBTOTAL(9,F116:F117)</f>
        <v>1363295.21</v>
      </c>
      <c r="G118" s="12">
        <f>(E118/C118-1)*100</f>
        <v>199.23415673788</v>
      </c>
      <c r="H118" s="12">
        <f>(F118/D118-1)*100</f>
        <v>156.18626515080334</v>
      </c>
    </row>
    <row r="119" spans="1:8" outlineLevel="2" x14ac:dyDescent="0.25">
      <c r="A119" s="6" t="s">
        <v>118</v>
      </c>
      <c r="B119" s="6" t="s">
        <v>119</v>
      </c>
      <c r="C119" s="7">
        <v>34779.56</v>
      </c>
      <c r="D119" s="7">
        <v>200621.16</v>
      </c>
      <c r="E119" s="7"/>
      <c r="F119" s="7"/>
      <c r="G119" s="8">
        <v>-100</v>
      </c>
      <c r="H119" s="8">
        <v>-100</v>
      </c>
    </row>
    <row r="120" spans="1:8" outlineLevel="2" x14ac:dyDescent="0.25">
      <c r="A120" s="3" t="s">
        <v>118</v>
      </c>
      <c r="B120" s="3" t="s">
        <v>120</v>
      </c>
      <c r="C120" s="4">
        <v>72885.539999999994</v>
      </c>
      <c r="D120" s="4">
        <v>508378.68</v>
      </c>
      <c r="E120" s="4">
        <v>93060.24</v>
      </c>
      <c r="F120" s="4">
        <v>508955.54</v>
      </c>
      <c r="G120" s="5">
        <v>27.679976028166923</v>
      </c>
      <c r="H120" s="5">
        <v>0.11347053342205185</v>
      </c>
    </row>
    <row r="121" spans="1:8" outlineLevel="2" x14ac:dyDescent="0.25">
      <c r="A121" s="6" t="s">
        <v>118</v>
      </c>
      <c r="B121" s="6" t="s">
        <v>121</v>
      </c>
      <c r="C121" s="7">
        <v>199034.32</v>
      </c>
      <c r="D121" s="7">
        <v>1295753.1100000001</v>
      </c>
      <c r="E121" s="7">
        <v>198959.7</v>
      </c>
      <c r="F121" s="7">
        <v>1365617.09</v>
      </c>
      <c r="G121" s="8">
        <v>-3.7491021648927349E-2</v>
      </c>
      <c r="H121" s="8">
        <v>5.3917663373387521</v>
      </c>
    </row>
    <row r="122" spans="1:8" outlineLevel="2" x14ac:dyDescent="0.25">
      <c r="A122" s="3" t="s">
        <v>118</v>
      </c>
      <c r="B122" s="3" t="s">
        <v>122</v>
      </c>
      <c r="C122" s="4">
        <v>20420.400000000001</v>
      </c>
      <c r="D122" s="4">
        <v>159424.18</v>
      </c>
      <c r="E122" s="4">
        <v>3169.4</v>
      </c>
      <c r="F122" s="4">
        <v>57611.49</v>
      </c>
      <c r="G122" s="5">
        <v>-84.479246243952119</v>
      </c>
      <c r="H122" s="5">
        <v>-63.862765359683834</v>
      </c>
    </row>
    <row r="123" spans="1:8" outlineLevel="1" x14ac:dyDescent="0.25">
      <c r="A123" s="6" t="s">
        <v>118</v>
      </c>
      <c r="B123" s="6" t="s">
        <v>123</v>
      </c>
      <c r="C123" s="7">
        <v>788571.71</v>
      </c>
      <c r="D123" s="7">
        <v>4874304.05</v>
      </c>
      <c r="E123" s="7">
        <v>469629.78</v>
      </c>
      <c r="F123" s="7">
        <v>2727842.24</v>
      </c>
      <c r="G123" s="8">
        <v>-40.445520167087906</v>
      </c>
      <c r="H123" s="8">
        <v>-44.036272419239005</v>
      </c>
    </row>
    <row r="124" spans="1:8" outlineLevel="2" x14ac:dyDescent="0.25">
      <c r="A124" s="3" t="s">
        <v>118</v>
      </c>
      <c r="B124" s="3" t="s">
        <v>124</v>
      </c>
      <c r="C124" s="4">
        <v>42292.6</v>
      </c>
      <c r="D124" s="4">
        <v>333441.7</v>
      </c>
      <c r="E124" s="4">
        <v>124108.88</v>
      </c>
      <c r="F124" s="4">
        <v>922441.34</v>
      </c>
      <c r="G124" s="5">
        <v>193.45294448674238</v>
      </c>
      <c r="H124" s="5">
        <v>176.64246553445471</v>
      </c>
    </row>
    <row r="125" spans="1:8" x14ac:dyDescent="0.25">
      <c r="A125" s="6" t="s">
        <v>118</v>
      </c>
      <c r="B125" s="6" t="s">
        <v>125</v>
      </c>
      <c r="C125" s="7">
        <v>27409.200000000001</v>
      </c>
      <c r="D125" s="7">
        <v>180200.88</v>
      </c>
      <c r="E125" s="7">
        <v>2366</v>
      </c>
      <c r="F125" s="7">
        <v>16101.75</v>
      </c>
      <c r="G125" s="8">
        <v>-91.367861885790177</v>
      </c>
      <c r="H125" s="8">
        <v>-91.064555289630107</v>
      </c>
    </row>
    <row r="126" spans="1:8" x14ac:dyDescent="0.25">
      <c r="A126" s="3" t="s">
        <v>118</v>
      </c>
      <c r="B126" s="3" t="s">
        <v>126</v>
      </c>
      <c r="C126" s="4">
        <v>73663.5</v>
      </c>
      <c r="D126" s="4">
        <v>435827.8</v>
      </c>
      <c r="E126" s="4">
        <v>93434.5</v>
      </c>
      <c r="F126" s="4">
        <v>587688.4</v>
      </c>
      <c r="G126" s="5">
        <v>26.839615277579806</v>
      </c>
      <c r="H126" s="5">
        <v>34.844174694684469</v>
      </c>
    </row>
    <row r="127" spans="1:8" x14ac:dyDescent="0.25">
      <c r="A127" s="6" t="s">
        <v>118</v>
      </c>
      <c r="B127" s="6" t="s">
        <v>165</v>
      </c>
      <c r="C127" s="7">
        <v>35813</v>
      </c>
      <c r="D127" s="7">
        <v>271044.90000000002</v>
      </c>
      <c r="E127" s="7">
        <v>33193.160000000003</v>
      </c>
      <c r="F127" s="7">
        <v>191518.11</v>
      </c>
      <c r="G127" s="8">
        <v>-7.3153324211878274</v>
      </c>
      <c r="H127" s="8">
        <v>-29.34081770215932</v>
      </c>
    </row>
    <row r="128" spans="1:8" x14ac:dyDescent="0.25">
      <c r="A128" s="14" t="s">
        <v>141</v>
      </c>
      <c r="B128" s="14"/>
      <c r="C128" s="12">
        <f>SUBTOTAL(9,C119:C127)</f>
        <v>1294869.83</v>
      </c>
      <c r="D128" s="12">
        <f>SUBTOTAL(9,D119:D127)</f>
        <v>8258996.46</v>
      </c>
      <c r="E128" s="12">
        <f>SUBTOTAL(9,E119:E127)</f>
        <v>1017921.6600000001</v>
      </c>
      <c r="F128" s="12">
        <f>SUBTOTAL(9,F119:F127)</f>
        <v>6377775.9600000009</v>
      </c>
      <c r="G128" s="12">
        <f>(E128/C128-1)*100</f>
        <v>-21.388108949916607</v>
      </c>
      <c r="H128" s="12">
        <f>(F128/D128-1)*100</f>
        <v>-22.77783395490157</v>
      </c>
    </row>
    <row r="129" spans="1:8" x14ac:dyDescent="0.25">
      <c r="A129" s="9" t="s">
        <v>127</v>
      </c>
      <c r="B129" s="9"/>
      <c r="C129" s="10">
        <v>22908576.199999999</v>
      </c>
      <c r="D129" s="10">
        <v>122296969.17</v>
      </c>
      <c r="E129" s="10">
        <v>6390514.1500000004</v>
      </c>
      <c r="F129" s="10">
        <v>38123506.909999996</v>
      </c>
      <c r="G129" s="11">
        <v>-72.104271805421064</v>
      </c>
      <c r="H129" s="11">
        <v>-68.827104082190246</v>
      </c>
    </row>
  </sheetData>
  <mergeCells count="2">
    <mergeCell ref="A1:H1"/>
    <mergeCell ref="A2:H2"/>
  </mergeCells>
  <pageMargins left="0.25" right="0.25" top="0.25" bottom="0.25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838CA-5924-404B-8C99-D5D882BD17FF}">
  <dimension ref="A1:H81"/>
  <sheetViews>
    <sheetView workbookViewId="0">
      <selection activeCell="N13" sqref="N13"/>
    </sheetView>
  </sheetViews>
  <sheetFormatPr defaultRowHeight="15" outlineLevelRow="2" x14ac:dyDescent="0.25"/>
  <cols>
    <col min="1" max="1" width="37.28515625" style="16" bestFit="1" customWidth="1"/>
    <col min="2" max="2" width="27.42578125" style="16" bestFit="1" customWidth="1"/>
    <col min="3" max="3" width="12.5703125" style="16" bestFit="1" customWidth="1"/>
    <col min="4" max="4" width="12.7109375" style="16" bestFit="1" customWidth="1"/>
    <col min="5" max="5" width="12.5703125" style="16" bestFit="1" customWidth="1"/>
    <col min="6" max="6" width="12.7109375" style="16" bestFit="1" customWidth="1"/>
    <col min="7" max="7" width="10.140625" style="16" bestFit="1" customWidth="1"/>
    <col min="8" max="8" width="10.85546875" style="16" bestFit="1" customWidth="1"/>
    <col min="9" max="16384" width="9.140625" style="16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170</v>
      </c>
      <c r="B2" s="15"/>
      <c r="C2" s="15"/>
      <c r="D2" s="15"/>
      <c r="E2" s="15"/>
      <c r="F2" s="15"/>
      <c r="G2" s="15"/>
      <c r="H2" s="15"/>
    </row>
    <row r="3" spans="1:8" ht="51" x14ac:dyDescent="0.25">
      <c r="A3" s="1" t="s">
        <v>1</v>
      </c>
      <c r="B3" s="1" t="s">
        <v>2</v>
      </c>
      <c r="C3" s="2" t="s">
        <v>173</v>
      </c>
      <c r="D3" s="2" t="s">
        <v>174</v>
      </c>
      <c r="E3" s="2" t="s">
        <v>175</v>
      </c>
      <c r="F3" s="2" t="s">
        <v>176</v>
      </c>
      <c r="G3" s="2" t="s">
        <v>128</v>
      </c>
      <c r="H3" s="2" t="s">
        <v>129</v>
      </c>
    </row>
    <row r="4" spans="1:8" outlineLevel="2" x14ac:dyDescent="0.25">
      <c r="A4" s="3" t="s">
        <v>3</v>
      </c>
      <c r="B4" s="3" t="s">
        <v>6</v>
      </c>
      <c r="C4" s="4"/>
      <c r="D4" s="4"/>
      <c r="E4" s="4">
        <v>191.1</v>
      </c>
      <c r="F4" s="4">
        <v>954.45</v>
      </c>
      <c r="G4" s="5">
        <v>0</v>
      </c>
      <c r="H4" s="5">
        <v>0</v>
      </c>
    </row>
    <row r="5" spans="1:8" outlineLevel="2" x14ac:dyDescent="0.25">
      <c r="A5" s="6" t="s">
        <v>3</v>
      </c>
      <c r="B5" s="6" t="s">
        <v>13</v>
      </c>
      <c r="C5" s="7">
        <v>6368.63</v>
      </c>
      <c r="D5" s="7">
        <v>18477.66</v>
      </c>
      <c r="E5" s="7"/>
      <c r="F5" s="7"/>
      <c r="G5" s="8">
        <v>-100</v>
      </c>
      <c r="H5" s="8">
        <v>-100</v>
      </c>
    </row>
    <row r="6" spans="1:8" outlineLevel="2" x14ac:dyDescent="0.25">
      <c r="A6" s="3" t="s">
        <v>3</v>
      </c>
      <c r="B6" s="3" t="s">
        <v>16</v>
      </c>
      <c r="C6" s="4">
        <v>11466</v>
      </c>
      <c r="D6" s="4">
        <v>51006.91</v>
      </c>
      <c r="E6" s="4"/>
      <c r="F6" s="4"/>
      <c r="G6" s="5">
        <v>-100</v>
      </c>
      <c r="H6" s="5">
        <v>-100</v>
      </c>
    </row>
    <row r="7" spans="1:8" outlineLevel="2" x14ac:dyDescent="0.25">
      <c r="A7" s="6" t="s">
        <v>3</v>
      </c>
      <c r="B7" s="6" t="s">
        <v>21</v>
      </c>
      <c r="C7" s="7">
        <v>120000</v>
      </c>
      <c r="D7" s="7">
        <v>340585.83</v>
      </c>
      <c r="E7" s="7"/>
      <c r="F7" s="7"/>
      <c r="G7" s="8">
        <v>-100</v>
      </c>
      <c r="H7" s="8">
        <v>-100</v>
      </c>
    </row>
    <row r="8" spans="1:8" outlineLevel="2" x14ac:dyDescent="0.25">
      <c r="A8" s="3" t="s">
        <v>3</v>
      </c>
      <c r="B8" s="3" t="s">
        <v>171</v>
      </c>
      <c r="C8" s="4"/>
      <c r="D8" s="4"/>
      <c r="E8" s="4">
        <v>1638</v>
      </c>
      <c r="F8" s="4">
        <v>6513</v>
      </c>
      <c r="G8" s="5">
        <v>0</v>
      </c>
      <c r="H8" s="5">
        <v>0</v>
      </c>
    </row>
    <row r="9" spans="1:8" outlineLevel="2" x14ac:dyDescent="0.25">
      <c r="A9" s="6" t="s">
        <v>3</v>
      </c>
      <c r="B9" s="6" t="s">
        <v>22</v>
      </c>
      <c r="C9" s="7">
        <v>5252</v>
      </c>
      <c r="D9" s="7">
        <v>4449.08</v>
      </c>
      <c r="E9" s="7"/>
      <c r="F9" s="7"/>
      <c r="G9" s="8">
        <v>-100</v>
      </c>
      <c r="H9" s="8">
        <v>-100</v>
      </c>
    </row>
    <row r="10" spans="1:8" outlineLevel="2" x14ac:dyDescent="0.25">
      <c r="A10" s="3" t="s">
        <v>3</v>
      </c>
      <c r="B10" s="3" t="s">
        <v>26</v>
      </c>
      <c r="C10" s="4">
        <v>546</v>
      </c>
      <c r="D10" s="4">
        <v>2288</v>
      </c>
      <c r="E10" s="4">
        <v>546</v>
      </c>
      <c r="F10" s="4">
        <v>1873.1</v>
      </c>
      <c r="G10" s="5">
        <v>0</v>
      </c>
      <c r="H10" s="5">
        <v>-18.133741258741264</v>
      </c>
    </row>
    <row r="11" spans="1:8" outlineLevel="2" x14ac:dyDescent="0.25">
      <c r="A11" s="6" t="s">
        <v>3</v>
      </c>
      <c r="B11" s="6" t="s">
        <v>28</v>
      </c>
      <c r="C11" s="7">
        <v>1092</v>
      </c>
      <c r="D11" s="7">
        <v>3915</v>
      </c>
      <c r="E11" s="7">
        <v>291.2</v>
      </c>
      <c r="F11" s="7">
        <v>780</v>
      </c>
      <c r="G11" s="8">
        <v>-73.333333333333329</v>
      </c>
      <c r="H11" s="8">
        <v>-80.076628352490417</v>
      </c>
    </row>
    <row r="12" spans="1:8" outlineLevel="2" x14ac:dyDescent="0.25">
      <c r="A12" s="3" t="s">
        <v>3</v>
      </c>
      <c r="B12" s="3" t="s">
        <v>29</v>
      </c>
      <c r="C12" s="4">
        <v>5733</v>
      </c>
      <c r="D12" s="4">
        <v>26403.4</v>
      </c>
      <c r="E12" s="4">
        <v>11466</v>
      </c>
      <c r="F12" s="4">
        <v>39462.5</v>
      </c>
      <c r="G12" s="5">
        <v>100</v>
      </c>
      <c r="H12" s="5">
        <v>49.459918040858362</v>
      </c>
    </row>
    <row r="13" spans="1:8" outlineLevel="1" x14ac:dyDescent="0.25">
      <c r="A13" s="13" t="s">
        <v>131</v>
      </c>
      <c r="B13" s="14"/>
      <c r="C13" s="12">
        <f>SUBTOTAL(9,C4:C12)</f>
        <v>150457.63</v>
      </c>
      <c r="D13" s="12">
        <f>SUBTOTAL(9,D4:D12)</f>
        <v>447125.88000000006</v>
      </c>
      <c r="E13" s="12">
        <f>SUBTOTAL(9,E4:E12)</f>
        <v>14132.3</v>
      </c>
      <c r="F13" s="12">
        <f>SUBTOTAL(9,F4:F12)</f>
        <v>49583.05</v>
      </c>
      <c r="G13" s="12">
        <f>(E13/C13-1)*100</f>
        <v>-90.607123081760619</v>
      </c>
      <c r="H13" s="12">
        <f>(F13/D13-1)*100</f>
        <v>-88.910717939207643</v>
      </c>
    </row>
    <row r="14" spans="1:8" outlineLevel="2" x14ac:dyDescent="0.25">
      <c r="A14" s="6" t="s">
        <v>34</v>
      </c>
      <c r="B14" s="6" t="s">
        <v>35</v>
      </c>
      <c r="C14" s="7">
        <v>6056.96</v>
      </c>
      <c r="D14" s="7">
        <v>26963.94</v>
      </c>
      <c r="E14" s="7"/>
      <c r="F14" s="7"/>
      <c r="G14" s="8">
        <v>-100</v>
      </c>
      <c r="H14" s="8">
        <v>-100</v>
      </c>
    </row>
    <row r="15" spans="1:8" outlineLevel="2" x14ac:dyDescent="0.25">
      <c r="A15" s="3" t="s">
        <v>34</v>
      </c>
      <c r="B15" s="3" t="s">
        <v>38</v>
      </c>
      <c r="C15" s="4">
        <v>109.2</v>
      </c>
      <c r="D15" s="4">
        <v>451.58</v>
      </c>
      <c r="E15" s="4">
        <v>109.2</v>
      </c>
      <c r="F15" s="4">
        <v>449.08</v>
      </c>
      <c r="G15" s="5">
        <v>0</v>
      </c>
      <c r="H15" s="5">
        <v>-0.5536117631427433</v>
      </c>
    </row>
    <row r="16" spans="1:8" outlineLevel="2" x14ac:dyDescent="0.25">
      <c r="A16" s="6" t="s">
        <v>34</v>
      </c>
      <c r="B16" s="6" t="s">
        <v>41</v>
      </c>
      <c r="C16" s="7">
        <v>15593.76</v>
      </c>
      <c r="D16" s="7">
        <v>105486.17</v>
      </c>
      <c r="E16" s="7"/>
      <c r="F16" s="7"/>
      <c r="G16" s="8">
        <v>-100</v>
      </c>
      <c r="H16" s="8">
        <v>-100</v>
      </c>
    </row>
    <row r="17" spans="1:8" outlineLevel="2" x14ac:dyDescent="0.25">
      <c r="A17" s="3" t="s">
        <v>34</v>
      </c>
      <c r="B17" s="3" t="s">
        <v>44</v>
      </c>
      <c r="C17" s="4">
        <v>1638</v>
      </c>
      <c r="D17" s="4">
        <v>7124</v>
      </c>
      <c r="E17" s="4">
        <v>819</v>
      </c>
      <c r="F17" s="4">
        <v>3527.78</v>
      </c>
      <c r="G17" s="5">
        <v>-50</v>
      </c>
      <c r="H17" s="5">
        <v>-50.480348119034254</v>
      </c>
    </row>
    <row r="18" spans="1:8" outlineLevel="2" x14ac:dyDescent="0.25">
      <c r="A18" s="6" t="s">
        <v>34</v>
      </c>
      <c r="B18" s="6" t="s">
        <v>53</v>
      </c>
      <c r="C18" s="7"/>
      <c r="D18" s="7"/>
      <c r="E18" s="7">
        <v>48000</v>
      </c>
      <c r="F18" s="7">
        <v>111800.93</v>
      </c>
      <c r="G18" s="8">
        <v>0</v>
      </c>
      <c r="H18" s="8">
        <v>0</v>
      </c>
    </row>
    <row r="19" spans="1:8" outlineLevel="1" x14ac:dyDescent="0.25">
      <c r="A19" s="14" t="s">
        <v>132</v>
      </c>
      <c r="B19" s="14"/>
      <c r="C19" s="12">
        <f>SUBTOTAL(9,C14:C18)</f>
        <v>23397.919999999998</v>
      </c>
      <c r="D19" s="12">
        <f>SUBTOTAL(9,D14:D18)</f>
        <v>140025.69</v>
      </c>
      <c r="E19" s="12">
        <f>SUBTOTAL(9,E14:E18)</f>
        <v>48928.2</v>
      </c>
      <c r="F19" s="12">
        <f>SUBTOTAL(9,F14:F18)</f>
        <v>115777.79</v>
      </c>
      <c r="G19" s="12">
        <f>(E19/C19-1)*100</f>
        <v>109.11345965795252</v>
      </c>
      <c r="H19" s="12">
        <f>(F19/D19-1)*100</f>
        <v>-17.316750947629689</v>
      </c>
    </row>
    <row r="20" spans="1:8" outlineLevel="2" x14ac:dyDescent="0.25">
      <c r="A20" s="3" t="s">
        <v>56</v>
      </c>
      <c r="B20" s="3" t="s">
        <v>57</v>
      </c>
      <c r="C20" s="4">
        <v>19606.86</v>
      </c>
      <c r="D20" s="4">
        <v>85255.02</v>
      </c>
      <c r="E20" s="4">
        <v>111979.14</v>
      </c>
      <c r="F20" s="4">
        <v>343892.18</v>
      </c>
      <c r="G20" s="5">
        <v>471.12225006961847</v>
      </c>
      <c r="H20" s="5">
        <v>303.36883388215728</v>
      </c>
    </row>
    <row r="21" spans="1:8" outlineLevel="2" x14ac:dyDescent="0.25">
      <c r="A21" s="6" t="s">
        <v>56</v>
      </c>
      <c r="B21" s="6" t="s">
        <v>58</v>
      </c>
      <c r="C21" s="7">
        <v>14119.56</v>
      </c>
      <c r="D21" s="7">
        <v>53622.12</v>
      </c>
      <c r="E21" s="7"/>
      <c r="F21" s="7"/>
      <c r="G21" s="8">
        <v>-100</v>
      </c>
      <c r="H21" s="8">
        <v>-100</v>
      </c>
    </row>
    <row r="22" spans="1:8" outlineLevel="2" x14ac:dyDescent="0.25">
      <c r="A22" s="3" t="s">
        <v>56</v>
      </c>
      <c r="B22" s="3" t="s">
        <v>59</v>
      </c>
      <c r="C22" s="4">
        <v>20049.12</v>
      </c>
      <c r="D22" s="4">
        <v>94824</v>
      </c>
      <c r="E22" s="4">
        <v>62358.66</v>
      </c>
      <c r="F22" s="4">
        <v>237813.12</v>
      </c>
      <c r="G22" s="5">
        <v>211.02941176470594</v>
      </c>
      <c r="H22" s="5">
        <v>150.7942293090357</v>
      </c>
    </row>
    <row r="23" spans="1:8" outlineLevel="2" x14ac:dyDescent="0.25">
      <c r="A23" s="6" t="s">
        <v>56</v>
      </c>
      <c r="B23" s="6" t="s">
        <v>60</v>
      </c>
      <c r="C23" s="7">
        <v>42374.15</v>
      </c>
      <c r="D23" s="7">
        <v>179866.4</v>
      </c>
      <c r="E23" s="7">
        <v>83736.55</v>
      </c>
      <c r="F23" s="7">
        <v>268308.8</v>
      </c>
      <c r="G23" s="8">
        <v>97.612341486495893</v>
      </c>
      <c r="H23" s="8">
        <v>49.171162596238098</v>
      </c>
    </row>
    <row r="24" spans="1:8" outlineLevel="2" x14ac:dyDescent="0.25">
      <c r="A24" s="3" t="s">
        <v>56</v>
      </c>
      <c r="B24" s="3" t="s">
        <v>61</v>
      </c>
      <c r="C24" s="4">
        <v>3305.64</v>
      </c>
      <c r="D24" s="4">
        <v>13291.64</v>
      </c>
      <c r="E24" s="4">
        <v>5345.34</v>
      </c>
      <c r="F24" s="4">
        <v>17392.599999999999</v>
      </c>
      <c r="G24" s="5">
        <v>61.703633789523373</v>
      </c>
      <c r="H24" s="5">
        <v>30.853679455657836</v>
      </c>
    </row>
    <row r="25" spans="1:8" outlineLevel="2" x14ac:dyDescent="0.25">
      <c r="A25" s="6" t="s">
        <v>56</v>
      </c>
      <c r="B25" s="6" t="s">
        <v>62</v>
      </c>
      <c r="C25" s="7">
        <v>1413.52</v>
      </c>
      <c r="D25" s="7">
        <v>5855.02</v>
      </c>
      <c r="E25" s="7"/>
      <c r="F25" s="7"/>
      <c r="G25" s="8">
        <v>-100</v>
      </c>
      <c r="H25" s="8">
        <v>-99.999999999999986</v>
      </c>
    </row>
    <row r="26" spans="1:8" outlineLevel="2" x14ac:dyDescent="0.25">
      <c r="A26" s="3" t="s">
        <v>56</v>
      </c>
      <c r="B26" s="3" t="s">
        <v>63</v>
      </c>
      <c r="C26" s="4">
        <v>299976.17</v>
      </c>
      <c r="D26" s="4">
        <v>1218596.01</v>
      </c>
      <c r="E26" s="4">
        <v>176320.65</v>
      </c>
      <c r="F26" s="4">
        <v>481349.85</v>
      </c>
      <c r="G26" s="5">
        <v>-41.221781050141409</v>
      </c>
      <c r="H26" s="5">
        <v>-60.499636791031342</v>
      </c>
    </row>
    <row r="27" spans="1:8" outlineLevel="2" x14ac:dyDescent="0.25">
      <c r="A27" s="6" t="s">
        <v>56</v>
      </c>
      <c r="B27" s="6" t="s">
        <v>64</v>
      </c>
      <c r="C27" s="7">
        <v>8422.0499999999993</v>
      </c>
      <c r="D27" s="7">
        <v>38140.050000000003</v>
      </c>
      <c r="E27" s="7">
        <v>9718.7999999999993</v>
      </c>
      <c r="F27" s="7">
        <v>37038.699999999997</v>
      </c>
      <c r="G27" s="8">
        <v>15.397082658022692</v>
      </c>
      <c r="H27" s="8">
        <v>-2.8876469747680082</v>
      </c>
    </row>
    <row r="28" spans="1:8" outlineLevel="2" x14ac:dyDescent="0.25">
      <c r="A28" s="3" t="s">
        <v>56</v>
      </c>
      <c r="B28" s="3" t="s">
        <v>65</v>
      </c>
      <c r="C28" s="4">
        <v>1638</v>
      </c>
      <c r="D28" s="4">
        <v>9159.5</v>
      </c>
      <c r="E28" s="4"/>
      <c r="F28" s="4"/>
      <c r="G28" s="5">
        <v>-100</v>
      </c>
      <c r="H28" s="5">
        <v>-100</v>
      </c>
    </row>
    <row r="29" spans="1:8" outlineLevel="2" x14ac:dyDescent="0.25">
      <c r="A29" s="6" t="s">
        <v>56</v>
      </c>
      <c r="B29" s="6" t="s">
        <v>66</v>
      </c>
      <c r="C29" s="7">
        <v>4258.8</v>
      </c>
      <c r="D29" s="7">
        <v>20872.8</v>
      </c>
      <c r="E29" s="7">
        <v>5492.96</v>
      </c>
      <c r="F29" s="7">
        <v>17986.73</v>
      </c>
      <c r="G29" s="8">
        <v>28.979055132901284</v>
      </c>
      <c r="H29" s="8">
        <v>-13.82694224061937</v>
      </c>
    </row>
    <row r="30" spans="1:8" outlineLevel="2" x14ac:dyDescent="0.25">
      <c r="A30" s="3" t="s">
        <v>56</v>
      </c>
      <c r="B30" s="3" t="s">
        <v>67</v>
      </c>
      <c r="C30" s="4">
        <v>51201.2</v>
      </c>
      <c r="D30" s="4">
        <v>212679.35</v>
      </c>
      <c r="E30" s="4">
        <v>60333</v>
      </c>
      <c r="F30" s="4">
        <v>165617.01999999999</v>
      </c>
      <c r="G30" s="5">
        <v>17.835128864167253</v>
      </c>
      <c r="H30" s="5">
        <v>-22.128302536188876</v>
      </c>
    </row>
    <row r="31" spans="1:8" outlineLevel="1" x14ac:dyDescent="0.25">
      <c r="A31" s="14" t="s">
        <v>133</v>
      </c>
      <c r="B31" s="14"/>
      <c r="C31" s="12">
        <f>SUBTOTAL(9,C20:C30)</f>
        <v>466365.07</v>
      </c>
      <c r="D31" s="12">
        <f>SUBTOTAL(9,D20:D30)</f>
        <v>1932161.9100000001</v>
      </c>
      <c r="E31" s="12">
        <f>SUBTOTAL(9,E20:E30)</f>
        <v>515285.1</v>
      </c>
      <c r="F31" s="12">
        <f>SUBTOTAL(9,F20:F30)</f>
        <v>1569399</v>
      </c>
      <c r="G31" s="12">
        <f>(E31/C31-1)*100</f>
        <v>10.489642802793941</v>
      </c>
      <c r="H31" s="12">
        <f>(F31/D31-1)*100</f>
        <v>-18.774974712134764</v>
      </c>
    </row>
    <row r="32" spans="1:8" outlineLevel="2" x14ac:dyDescent="0.25">
      <c r="A32" s="6" t="s">
        <v>68</v>
      </c>
      <c r="B32" s="6" t="s">
        <v>148</v>
      </c>
      <c r="C32" s="7"/>
      <c r="D32" s="7"/>
      <c r="E32" s="7">
        <v>16.38</v>
      </c>
      <c r="F32" s="7">
        <v>59.79</v>
      </c>
      <c r="G32" s="8">
        <v>0</v>
      </c>
      <c r="H32" s="8">
        <v>0</v>
      </c>
    </row>
    <row r="33" spans="1:8" outlineLevel="2" x14ac:dyDescent="0.25">
      <c r="A33" s="3" t="s">
        <v>68</v>
      </c>
      <c r="B33" s="3" t="s">
        <v>73</v>
      </c>
      <c r="C33" s="4"/>
      <c r="D33" s="4"/>
      <c r="E33" s="4">
        <v>436.8</v>
      </c>
      <c r="F33" s="4">
        <v>1864.2</v>
      </c>
      <c r="G33" s="5">
        <v>0</v>
      </c>
      <c r="H33" s="5">
        <v>0</v>
      </c>
    </row>
    <row r="34" spans="1:8" outlineLevel="2" x14ac:dyDescent="0.25">
      <c r="A34" s="6" t="s">
        <v>68</v>
      </c>
      <c r="B34" s="6" t="s">
        <v>155</v>
      </c>
      <c r="C34" s="7"/>
      <c r="D34" s="7"/>
      <c r="E34" s="7">
        <v>1638</v>
      </c>
      <c r="F34" s="7">
        <v>6312</v>
      </c>
      <c r="G34" s="8">
        <v>0</v>
      </c>
      <c r="H34" s="8">
        <v>0</v>
      </c>
    </row>
    <row r="35" spans="1:8" outlineLevel="2" x14ac:dyDescent="0.25">
      <c r="A35" s="3" t="s">
        <v>68</v>
      </c>
      <c r="B35" s="3" t="s">
        <v>75</v>
      </c>
      <c r="C35" s="4">
        <v>65525.46</v>
      </c>
      <c r="D35" s="4">
        <v>216080.16</v>
      </c>
      <c r="E35" s="4">
        <v>18345.599999999999</v>
      </c>
      <c r="F35" s="4">
        <v>62496</v>
      </c>
      <c r="G35" s="5">
        <v>-72.002333138905087</v>
      </c>
      <c r="H35" s="5">
        <v>-71.077400164827722</v>
      </c>
    </row>
    <row r="36" spans="1:8" outlineLevel="1" x14ac:dyDescent="0.25">
      <c r="A36" s="14" t="s">
        <v>134</v>
      </c>
      <c r="B36" s="14"/>
      <c r="C36" s="12">
        <f>SUBTOTAL(9,C32:C35)</f>
        <v>65525.46</v>
      </c>
      <c r="D36" s="12">
        <f>SUBTOTAL(9,D32:D35)</f>
        <v>216080.16</v>
      </c>
      <c r="E36" s="12">
        <f>SUBTOTAL(9,E32:E35)</f>
        <v>20436.78</v>
      </c>
      <c r="F36" s="12">
        <f>SUBTOTAL(9,F32:F35)</f>
        <v>70731.990000000005</v>
      </c>
      <c r="G36" s="12">
        <f>(E36/C36-1)*100</f>
        <v>-68.810932422298137</v>
      </c>
      <c r="H36" s="12">
        <f>(F36/D36-1)*100</f>
        <v>-67.265856337759104</v>
      </c>
    </row>
    <row r="37" spans="1:8" outlineLevel="2" x14ac:dyDescent="0.25">
      <c r="A37" s="6" t="s">
        <v>77</v>
      </c>
      <c r="B37" s="6" t="s">
        <v>78</v>
      </c>
      <c r="C37" s="7">
        <v>546</v>
      </c>
      <c r="D37" s="7">
        <v>2241.6</v>
      </c>
      <c r="E37" s="7"/>
      <c r="F37" s="7"/>
      <c r="G37" s="8">
        <v>-100</v>
      </c>
      <c r="H37" s="8">
        <v>-100</v>
      </c>
    </row>
    <row r="38" spans="1:8" outlineLevel="2" x14ac:dyDescent="0.25">
      <c r="A38" s="3" t="s">
        <v>77</v>
      </c>
      <c r="B38" s="3" t="s">
        <v>156</v>
      </c>
      <c r="C38" s="4">
        <v>11193</v>
      </c>
      <c r="D38" s="4">
        <v>47471.08</v>
      </c>
      <c r="E38" s="4"/>
      <c r="F38" s="4"/>
      <c r="G38" s="5">
        <v>-100</v>
      </c>
      <c r="H38" s="5">
        <v>-100</v>
      </c>
    </row>
    <row r="39" spans="1:8" outlineLevel="2" x14ac:dyDescent="0.25">
      <c r="A39" s="6" t="s">
        <v>77</v>
      </c>
      <c r="B39" s="6" t="s">
        <v>157</v>
      </c>
      <c r="C39" s="7"/>
      <c r="D39" s="7"/>
      <c r="E39" s="7">
        <v>1092</v>
      </c>
      <c r="F39" s="7">
        <v>5090</v>
      </c>
      <c r="G39" s="8">
        <v>0</v>
      </c>
      <c r="H39" s="8">
        <v>0</v>
      </c>
    </row>
    <row r="40" spans="1:8" outlineLevel="2" x14ac:dyDescent="0.25">
      <c r="A40" s="3" t="s">
        <v>77</v>
      </c>
      <c r="B40" s="3" t="s">
        <v>79</v>
      </c>
      <c r="C40" s="4">
        <v>15200</v>
      </c>
      <c r="D40" s="4">
        <v>38000</v>
      </c>
      <c r="E40" s="4">
        <v>15200</v>
      </c>
      <c r="F40" s="4">
        <v>37800</v>
      </c>
      <c r="G40" s="5">
        <v>0</v>
      </c>
      <c r="H40" s="5">
        <v>-0.52631578947368418</v>
      </c>
    </row>
    <row r="41" spans="1:8" outlineLevel="2" x14ac:dyDescent="0.25">
      <c r="A41" s="6" t="s">
        <v>77</v>
      </c>
      <c r="B41" s="6" t="s">
        <v>158</v>
      </c>
      <c r="C41" s="7">
        <v>8845.2000000000007</v>
      </c>
      <c r="D41" s="7">
        <v>34022.199999999997</v>
      </c>
      <c r="E41" s="7"/>
      <c r="F41" s="7"/>
      <c r="G41" s="8">
        <v>-100</v>
      </c>
      <c r="H41" s="8">
        <v>-100</v>
      </c>
    </row>
    <row r="42" spans="1:8" outlineLevel="2" x14ac:dyDescent="0.25">
      <c r="A42" s="3" t="s">
        <v>77</v>
      </c>
      <c r="B42" s="3" t="s">
        <v>80</v>
      </c>
      <c r="C42" s="4">
        <v>5460</v>
      </c>
      <c r="D42" s="4">
        <v>15991.59</v>
      </c>
      <c r="E42" s="4"/>
      <c r="F42" s="4"/>
      <c r="G42" s="5">
        <v>-100</v>
      </c>
      <c r="H42" s="5">
        <v>-100</v>
      </c>
    </row>
    <row r="43" spans="1:8" outlineLevel="2" x14ac:dyDescent="0.25">
      <c r="A43" s="6" t="s">
        <v>77</v>
      </c>
      <c r="B43" s="6" t="s">
        <v>81</v>
      </c>
      <c r="C43" s="7">
        <v>9500.4</v>
      </c>
      <c r="D43" s="7">
        <v>40958.6</v>
      </c>
      <c r="E43" s="7">
        <v>14763.84</v>
      </c>
      <c r="F43" s="7">
        <v>58081.11</v>
      </c>
      <c r="G43" s="8">
        <v>55.402298850574716</v>
      </c>
      <c r="H43" s="8">
        <v>41.804431792102278</v>
      </c>
    </row>
    <row r="44" spans="1:8" outlineLevel="2" x14ac:dyDescent="0.25">
      <c r="A44" s="3" t="s">
        <v>77</v>
      </c>
      <c r="B44" s="3" t="s">
        <v>159</v>
      </c>
      <c r="C44" s="4">
        <v>11618.88</v>
      </c>
      <c r="D44" s="4">
        <v>57065.98</v>
      </c>
      <c r="E44" s="4">
        <v>17610.32</v>
      </c>
      <c r="F44" s="4">
        <v>62123.199999999997</v>
      </c>
      <c r="G44" s="5">
        <v>51.566416040100258</v>
      </c>
      <c r="H44" s="5">
        <v>8.8620575691506467</v>
      </c>
    </row>
    <row r="45" spans="1:8" outlineLevel="2" x14ac:dyDescent="0.25">
      <c r="A45" s="6" t="s">
        <v>77</v>
      </c>
      <c r="B45" s="6" t="s">
        <v>82</v>
      </c>
      <c r="C45" s="7">
        <v>86042.07</v>
      </c>
      <c r="D45" s="7">
        <v>248513.51</v>
      </c>
      <c r="E45" s="7">
        <v>190944.66</v>
      </c>
      <c r="F45" s="7">
        <v>557593.44999999995</v>
      </c>
      <c r="G45" s="8">
        <v>121.92011419530003</v>
      </c>
      <c r="H45" s="8">
        <v>124.37148386822105</v>
      </c>
    </row>
    <row r="46" spans="1:8" outlineLevel="2" x14ac:dyDescent="0.25">
      <c r="A46" s="3" t="s">
        <v>77</v>
      </c>
      <c r="B46" s="3" t="s">
        <v>160</v>
      </c>
      <c r="C46" s="4"/>
      <c r="D46" s="4"/>
      <c r="E46" s="4">
        <v>20065.5</v>
      </c>
      <c r="F46" s="4">
        <v>52831.92</v>
      </c>
      <c r="G46" s="5">
        <v>0</v>
      </c>
      <c r="H46" s="5">
        <v>0</v>
      </c>
    </row>
    <row r="47" spans="1:8" outlineLevel="2" x14ac:dyDescent="0.25">
      <c r="A47" s="6" t="s">
        <v>77</v>
      </c>
      <c r="B47" s="6" t="s">
        <v>83</v>
      </c>
      <c r="C47" s="7">
        <v>145236</v>
      </c>
      <c r="D47" s="7">
        <v>507185.62</v>
      </c>
      <c r="E47" s="7">
        <v>221293.8</v>
      </c>
      <c r="F47" s="7">
        <v>590643.98</v>
      </c>
      <c r="G47" s="8">
        <v>52.368421052631575</v>
      </c>
      <c r="H47" s="8">
        <v>16.455190507964318</v>
      </c>
    </row>
    <row r="48" spans="1:8" outlineLevel="1" x14ac:dyDescent="0.25">
      <c r="A48" s="14" t="s">
        <v>135</v>
      </c>
      <c r="B48" s="14"/>
      <c r="C48" s="12">
        <f>SUBTOTAL(9,C37:C47)</f>
        <v>293641.55</v>
      </c>
      <c r="D48" s="12">
        <f>SUBTOTAL(9,D37:D47)</f>
        <v>991450.18</v>
      </c>
      <c r="E48" s="12">
        <f>SUBTOTAL(9,E37:E47)</f>
        <v>480970.12</v>
      </c>
      <c r="F48" s="12">
        <f>SUBTOTAL(9,F37:F47)</f>
        <v>1364163.6600000001</v>
      </c>
      <c r="G48" s="12">
        <f>(E48/C48-1)*100</f>
        <v>63.794980649026002</v>
      </c>
      <c r="H48" s="12">
        <f>(F48/D48-1)*100</f>
        <v>37.592759325536676</v>
      </c>
    </row>
    <row r="49" spans="1:8" outlineLevel="2" x14ac:dyDescent="0.25">
      <c r="A49" s="3" t="s">
        <v>84</v>
      </c>
      <c r="B49" s="3" t="s">
        <v>86</v>
      </c>
      <c r="C49" s="4">
        <v>4914</v>
      </c>
      <c r="D49" s="4">
        <v>15715.63</v>
      </c>
      <c r="E49" s="4"/>
      <c r="F49" s="4"/>
      <c r="G49" s="5">
        <v>-100</v>
      </c>
      <c r="H49" s="5">
        <v>-100</v>
      </c>
    </row>
    <row r="50" spans="1:8" outlineLevel="1" x14ac:dyDescent="0.25">
      <c r="A50" s="14" t="s">
        <v>136</v>
      </c>
      <c r="B50" s="14"/>
      <c r="C50" s="12">
        <f>SUBTOTAL(9,C49:C49)</f>
        <v>4914</v>
      </c>
      <c r="D50" s="12">
        <f>SUBTOTAL(9,D49:D49)</f>
        <v>15715.63</v>
      </c>
      <c r="E50" s="12">
        <f>SUBTOTAL(9,E49:E49)</f>
        <v>0</v>
      </c>
      <c r="F50" s="12">
        <f>SUBTOTAL(9,F49:F49)</f>
        <v>0</v>
      </c>
      <c r="G50" s="12">
        <f>(E50/C50-1)*100</f>
        <v>-100</v>
      </c>
      <c r="H50" s="12">
        <f>(F50/D50-1)*100</f>
        <v>-100</v>
      </c>
    </row>
    <row r="51" spans="1:8" outlineLevel="2" x14ac:dyDescent="0.25">
      <c r="A51" s="6" t="s">
        <v>95</v>
      </c>
      <c r="B51" s="6" t="s">
        <v>96</v>
      </c>
      <c r="C51" s="7">
        <v>2205647.79</v>
      </c>
      <c r="D51" s="7">
        <v>6210553.7599999998</v>
      </c>
      <c r="E51" s="7">
        <v>708373.6</v>
      </c>
      <c r="F51" s="7">
        <v>1530707.58</v>
      </c>
      <c r="G51" s="8">
        <v>-67.883648367992606</v>
      </c>
      <c r="H51" s="8">
        <v>-75.353122456507009</v>
      </c>
    </row>
    <row r="52" spans="1:8" outlineLevel="2" x14ac:dyDescent="0.25">
      <c r="A52" s="3" t="s">
        <v>95</v>
      </c>
      <c r="B52" s="3" t="s">
        <v>97</v>
      </c>
      <c r="C52" s="4">
        <v>97865.04</v>
      </c>
      <c r="D52" s="4">
        <v>336596.5</v>
      </c>
      <c r="E52" s="4">
        <v>77466.48</v>
      </c>
      <c r="F52" s="4">
        <v>204984.71</v>
      </c>
      <c r="G52" s="5">
        <v>-20.843561704976565</v>
      </c>
      <c r="H52" s="5">
        <v>-39.100760108913789</v>
      </c>
    </row>
    <row r="53" spans="1:8" outlineLevel="2" x14ac:dyDescent="0.25">
      <c r="A53" s="6" t="s">
        <v>95</v>
      </c>
      <c r="B53" s="6" t="s">
        <v>172</v>
      </c>
      <c r="C53" s="7">
        <v>10155.6</v>
      </c>
      <c r="D53" s="7">
        <v>43027.199999999997</v>
      </c>
      <c r="E53" s="7">
        <v>20311.2</v>
      </c>
      <c r="F53" s="7">
        <v>56390.400000000001</v>
      </c>
      <c r="G53" s="8">
        <v>100</v>
      </c>
      <c r="H53" s="8">
        <v>31.057563587684083</v>
      </c>
    </row>
    <row r="54" spans="1:8" outlineLevel="1" x14ac:dyDescent="0.25">
      <c r="A54" s="14" t="s">
        <v>137</v>
      </c>
      <c r="B54" s="14"/>
      <c r="C54" s="12">
        <f>SUBTOTAL(9,C51:C53)</f>
        <v>2313668.4300000002</v>
      </c>
      <c r="D54" s="12">
        <f>SUBTOTAL(9,D51:D53)</f>
        <v>6590177.46</v>
      </c>
      <c r="E54" s="12">
        <f>SUBTOTAL(9,E51:E53)</f>
        <v>806151.27999999991</v>
      </c>
      <c r="F54" s="12">
        <f>SUBTOTAL(9,F51:F53)</f>
        <v>1792082.69</v>
      </c>
      <c r="G54" s="12">
        <f>(E54/C54-1)*100</f>
        <v>-65.157009122521515</v>
      </c>
      <c r="H54" s="12">
        <f>(F54/D54-1)*100</f>
        <v>-72.806761261327253</v>
      </c>
    </row>
    <row r="55" spans="1:8" outlineLevel="2" x14ac:dyDescent="0.25">
      <c r="A55" s="3" t="s">
        <v>98</v>
      </c>
      <c r="B55" s="3" t="s">
        <v>99</v>
      </c>
      <c r="C55" s="4">
        <v>54578.16</v>
      </c>
      <c r="D55" s="4">
        <v>176621.14</v>
      </c>
      <c r="E55" s="4">
        <v>84644.56</v>
      </c>
      <c r="F55" s="4">
        <v>224457.25</v>
      </c>
      <c r="G55" s="5">
        <v>55.088702147525666</v>
      </c>
      <c r="H55" s="5">
        <v>27.084022897825243</v>
      </c>
    </row>
    <row r="56" spans="1:8" outlineLevel="2" x14ac:dyDescent="0.25">
      <c r="A56" s="6" t="s">
        <v>98</v>
      </c>
      <c r="B56" s="6" t="s">
        <v>161</v>
      </c>
      <c r="C56" s="7"/>
      <c r="D56" s="7"/>
      <c r="E56" s="7">
        <v>3494.4</v>
      </c>
      <c r="F56" s="7">
        <v>11570.8</v>
      </c>
      <c r="G56" s="8">
        <v>0</v>
      </c>
      <c r="H56" s="8">
        <v>0</v>
      </c>
    </row>
    <row r="57" spans="1:8" outlineLevel="2" x14ac:dyDescent="0.25">
      <c r="A57" s="3" t="s">
        <v>98</v>
      </c>
      <c r="B57" s="3" t="s">
        <v>162</v>
      </c>
      <c r="C57" s="4"/>
      <c r="D57" s="4"/>
      <c r="E57" s="4">
        <v>218.4</v>
      </c>
      <c r="F57" s="4">
        <v>968</v>
      </c>
      <c r="G57" s="5">
        <v>0</v>
      </c>
      <c r="H57" s="5">
        <v>0</v>
      </c>
    </row>
    <row r="58" spans="1:8" outlineLevel="2" x14ac:dyDescent="0.25">
      <c r="A58" s="6" t="s">
        <v>98</v>
      </c>
      <c r="B58" s="6" t="s">
        <v>100</v>
      </c>
      <c r="C58" s="7">
        <v>38889.760000000002</v>
      </c>
      <c r="D58" s="7">
        <v>120625.13</v>
      </c>
      <c r="E58" s="7">
        <v>37164.400000000001</v>
      </c>
      <c r="F58" s="7">
        <v>100103</v>
      </c>
      <c r="G58" s="8">
        <v>-4.4365406214900798</v>
      </c>
      <c r="H58" s="8">
        <v>-17.013146431427682</v>
      </c>
    </row>
    <row r="59" spans="1:8" outlineLevel="1" x14ac:dyDescent="0.25">
      <c r="A59" s="14" t="s">
        <v>138</v>
      </c>
      <c r="B59" s="14"/>
      <c r="C59" s="12">
        <f>SUBTOTAL(9,C55:C58)</f>
        <v>93467.920000000013</v>
      </c>
      <c r="D59" s="12">
        <f>SUBTOTAL(9,D55:D58)</f>
        <v>297246.27</v>
      </c>
      <c r="E59" s="12">
        <f>SUBTOTAL(9,E55:E58)</f>
        <v>125521.75999999998</v>
      </c>
      <c r="F59" s="12">
        <f>SUBTOTAL(9,F55:F58)</f>
        <v>337099.05</v>
      </c>
      <c r="G59" s="12">
        <f>(E59/C59-1)*100</f>
        <v>34.293948126801112</v>
      </c>
      <c r="H59" s="12">
        <f>(F59/D59-1)*100</f>
        <v>13.407327197074647</v>
      </c>
    </row>
    <row r="60" spans="1:8" outlineLevel="2" x14ac:dyDescent="0.25">
      <c r="A60" s="3" t="s">
        <v>101</v>
      </c>
      <c r="B60" s="3" t="s">
        <v>102</v>
      </c>
      <c r="C60" s="4">
        <v>36939.08</v>
      </c>
      <c r="D60" s="4">
        <v>159980.35999999999</v>
      </c>
      <c r="E60" s="4">
        <v>23751</v>
      </c>
      <c r="F60" s="4">
        <v>73759.929999999993</v>
      </c>
      <c r="G60" s="5">
        <v>-35.702242719634604</v>
      </c>
      <c r="H60" s="5">
        <v>-53.894384285671073</v>
      </c>
    </row>
    <row r="61" spans="1:8" outlineLevel="2" x14ac:dyDescent="0.25">
      <c r="A61" s="6" t="s">
        <v>101</v>
      </c>
      <c r="B61" s="6" t="s">
        <v>103</v>
      </c>
      <c r="C61" s="7">
        <v>264589.42</v>
      </c>
      <c r="D61" s="7">
        <v>762326.26</v>
      </c>
      <c r="E61" s="7">
        <v>71860.2</v>
      </c>
      <c r="F61" s="7">
        <v>199550.2</v>
      </c>
      <c r="G61" s="8">
        <v>-72.840864158513966</v>
      </c>
      <c r="H61" s="8">
        <v>-73.823517505483821</v>
      </c>
    </row>
    <row r="62" spans="1:8" outlineLevel="2" x14ac:dyDescent="0.25">
      <c r="A62" s="3" t="s">
        <v>101</v>
      </c>
      <c r="B62" s="3" t="s">
        <v>105</v>
      </c>
      <c r="C62" s="4">
        <v>193102</v>
      </c>
      <c r="D62" s="4">
        <v>865888.71</v>
      </c>
      <c r="E62" s="4">
        <v>273308.95</v>
      </c>
      <c r="F62" s="4">
        <v>1072821.2</v>
      </c>
      <c r="G62" s="5">
        <v>41.536053484686853</v>
      </c>
      <c r="H62" s="5">
        <v>23.898277874531939</v>
      </c>
    </row>
    <row r="63" spans="1:8" outlineLevel="2" x14ac:dyDescent="0.25">
      <c r="A63" s="6" t="s">
        <v>101</v>
      </c>
      <c r="B63" s="6" t="s">
        <v>106</v>
      </c>
      <c r="C63" s="7">
        <v>63810.55</v>
      </c>
      <c r="D63" s="7">
        <v>234019.3</v>
      </c>
      <c r="E63" s="7">
        <v>86796.52</v>
      </c>
      <c r="F63" s="7">
        <v>268170.58</v>
      </c>
      <c r="G63" s="8">
        <v>36.022209493571204</v>
      </c>
      <c r="H63" s="8">
        <v>14.59336046214993</v>
      </c>
    </row>
    <row r="64" spans="1:8" outlineLevel="2" x14ac:dyDescent="0.25">
      <c r="A64" s="3" t="s">
        <v>101</v>
      </c>
      <c r="B64" s="3" t="s">
        <v>107</v>
      </c>
      <c r="C64" s="4">
        <v>71936.23</v>
      </c>
      <c r="D64" s="4">
        <v>298904.25</v>
      </c>
      <c r="E64" s="4">
        <v>39736.49</v>
      </c>
      <c r="F64" s="4">
        <v>106561.27</v>
      </c>
      <c r="G64" s="5">
        <v>-44.761506128414013</v>
      </c>
      <c r="H64" s="5">
        <v>-64.349362713979474</v>
      </c>
    </row>
    <row r="65" spans="1:8" outlineLevel="2" x14ac:dyDescent="0.25">
      <c r="A65" s="6" t="s">
        <v>101</v>
      </c>
      <c r="B65" s="6" t="s">
        <v>108</v>
      </c>
      <c r="C65" s="7"/>
      <c r="D65" s="7"/>
      <c r="E65" s="7">
        <v>96000</v>
      </c>
      <c r="F65" s="7">
        <v>221950</v>
      </c>
      <c r="G65" s="8">
        <v>0</v>
      </c>
      <c r="H65" s="8">
        <v>0</v>
      </c>
    </row>
    <row r="66" spans="1:8" outlineLevel="2" x14ac:dyDescent="0.25">
      <c r="A66" s="3" t="s">
        <v>101</v>
      </c>
      <c r="B66" s="3" t="s">
        <v>110</v>
      </c>
      <c r="C66" s="4">
        <v>677112.3</v>
      </c>
      <c r="D66" s="4">
        <v>2144653.98</v>
      </c>
      <c r="E66" s="4">
        <v>328099.03999999998</v>
      </c>
      <c r="F66" s="4">
        <v>801260.02</v>
      </c>
      <c r="G66" s="5">
        <v>-51.544368637226064</v>
      </c>
      <c r="H66" s="5">
        <v>-62.639193666103658</v>
      </c>
    </row>
    <row r="67" spans="1:8" outlineLevel="2" x14ac:dyDescent="0.25">
      <c r="A67" s="6" t="s">
        <v>101</v>
      </c>
      <c r="B67" s="6" t="s">
        <v>111</v>
      </c>
      <c r="C67" s="7">
        <v>277965.14</v>
      </c>
      <c r="D67" s="7">
        <v>803652.48</v>
      </c>
      <c r="E67" s="7">
        <v>383350.9</v>
      </c>
      <c r="F67" s="7">
        <v>1003292.2</v>
      </c>
      <c r="G67" s="8">
        <v>37.913300926871621</v>
      </c>
      <c r="H67" s="8">
        <v>24.841548426503948</v>
      </c>
    </row>
    <row r="68" spans="1:8" outlineLevel="2" x14ac:dyDescent="0.25">
      <c r="A68" s="3" t="s">
        <v>101</v>
      </c>
      <c r="B68" s="3" t="s">
        <v>113</v>
      </c>
      <c r="C68" s="4">
        <v>232931.79</v>
      </c>
      <c r="D68" s="4">
        <v>1449762.72</v>
      </c>
      <c r="E68" s="4"/>
      <c r="F68" s="4"/>
      <c r="G68" s="5">
        <v>-100</v>
      </c>
      <c r="H68" s="5">
        <v>-100</v>
      </c>
    </row>
    <row r="69" spans="1:8" outlineLevel="1" x14ac:dyDescent="0.25">
      <c r="A69" s="14" t="s">
        <v>139</v>
      </c>
      <c r="B69" s="14"/>
      <c r="C69" s="12">
        <f>SUBTOTAL(9,C60:C68)</f>
        <v>1818386.5100000002</v>
      </c>
      <c r="D69" s="12">
        <f>SUBTOTAL(9,D60:D68)</f>
        <v>6719188.0599999996</v>
      </c>
      <c r="E69" s="12">
        <f>SUBTOTAL(9,E60:E68)</f>
        <v>1302903.1000000001</v>
      </c>
      <c r="F69" s="12">
        <f>SUBTOTAL(9,F60:F68)</f>
        <v>3747365.4000000004</v>
      </c>
      <c r="G69" s="12">
        <f>(E69/C69-1)*100</f>
        <v>-28.348396073395865</v>
      </c>
      <c r="H69" s="12">
        <f>(F69/D69-1)*100</f>
        <v>-44.228895418057391</v>
      </c>
    </row>
    <row r="70" spans="1:8" outlineLevel="2" x14ac:dyDescent="0.25">
      <c r="A70" s="6" t="s">
        <v>116</v>
      </c>
      <c r="B70" s="6" t="s">
        <v>164</v>
      </c>
      <c r="C70" s="7">
        <v>608740</v>
      </c>
      <c r="D70" s="7">
        <v>1590743.94</v>
      </c>
      <c r="E70" s="7">
        <v>302000</v>
      </c>
      <c r="F70" s="7">
        <v>788569.86</v>
      </c>
      <c r="G70" s="8">
        <v>-50.38932877747478</v>
      </c>
      <c r="H70" s="8">
        <v>-50.427605589369712</v>
      </c>
    </row>
    <row r="71" spans="1:8" outlineLevel="1" x14ac:dyDescent="0.25">
      <c r="A71" s="14" t="s">
        <v>140</v>
      </c>
      <c r="B71" s="14"/>
      <c r="C71" s="12">
        <f>SUBTOTAL(9,C70:C70)</f>
        <v>608740</v>
      </c>
      <c r="D71" s="12">
        <f>SUBTOTAL(9,D70:D70)</f>
        <v>1590743.94</v>
      </c>
      <c r="E71" s="12">
        <f>SUBTOTAL(9,E70:E70)</f>
        <v>302000</v>
      </c>
      <c r="F71" s="12">
        <f>SUBTOTAL(9,F70:F70)</f>
        <v>788569.86</v>
      </c>
      <c r="G71" s="12">
        <f>(E71/C71-1)*100</f>
        <v>-50.389328777474788</v>
      </c>
      <c r="H71" s="12">
        <f>(F71/D71-1)*100</f>
        <v>-50.427605589369719</v>
      </c>
    </row>
    <row r="72" spans="1:8" outlineLevel="2" x14ac:dyDescent="0.25">
      <c r="A72" s="3" t="s">
        <v>118</v>
      </c>
      <c r="B72" s="3" t="s">
        <v>119</v>
      </c>
      <c r="C72" s="4">
        <v>27190.799999999999</v>
      </c>
      <c r="D72" s="4">
        <v>108934.2</v>
      </c>
      <c r="E72" s="4">
        <v>11548</v>
      </c>
      <c r="F72" s="4">
        <v>36091.379999999997</v>
      </c>
      <c r="G72" s="5">
        <v>-57.529752710475606</v>
      </c>
      <c r="H72" s="5">
        <v>-66.868641803951391</v>
      </c>
    </row>
    <row r="73" spans="1:8" outlineLevel="2" x14ac:dyDescent="0.25">
      <c r="A73" s="6" t="s">
        <v>118</v>
      </c>
      <c r="B73" s="6" t="s">
        <v>120</v>
      </c>
      <c r="C73" s="7">
        <v>52291.199999999997</v>
      </c>
      <c r="D73" s="7">
        <v>196322.8</v>
      </c>
      <c r="E73" s="7">
        <v>15600</v>
      </c>
      <c r="F73" s="7">
        <v>60021.06</v>
      </c>
      <c r="G73" s="8">
        <v>-70.167064439140802</v>
      </c>
      <c r="H73" s="8">
        <v>-69.427361467949723</v>
      </c>
    </row>
    <row r="74" spans="1:8" outlineLevel="2" x14ac:dyDescent="0.25">
      <c r="A74" s="3" t="s">
        <v>118</v>
      </c>
      <c r="B74" s="3" t="s">
        <v>121</v>
      </c>
      <c r="C74" s="4">
        <v>62281.31</v>
      </c>
      <c r="D74" s="4">
        <v>202461.71</v>
      </c>
      <c r="E74" s="4">
        <v>87141.6</v>
      </c>
      <c r="F74" s="4">
        <v>230056.8</v>
      </c>
      <c r="G74" s="5">
        <v>39.916132143013705</v>
      </c>
      <c r="H74" s="5">
        <v>13.629782144979412</v>
      </c>
    </row>
    <row r="75" spans="1:8" outlineLevel="2" x14ac:dyDescent="0.25">
      <c r="A75" s="6" t="s">
        <v>118</v>
      </c>
      <c r="B75" s="6" t="s">
        <v>122</v>
      </c>
      <c r="C75" s="7">
        <v>28864.29</v>
      </c>
      <c r="D75" s="7">
        <v>102852.55</v>
      </c>
      <c r="E75" s="7">
        <v>10.92</v>
      </c>
      <c r="F75" s="7">
        <v>62.65</v>
      </c>
      <c r="G75" s="8">
        <v>-99.962167785869681</v>
      </c>
      <c r="H75" s="8">
        <v>-99.939087557868035</v>
      </c>
    </row>
    <row r="76" spans="1:8" outlineLevel="2" x14ac:dyDescent="0.25">
      <c r="A76" s="3" t="s">
        <v>118</v>
      </c>
      <c r="B76" s="3" t="s">
        <v>123</v>
      </c>
      <c r="C76" s="4">
        <v>61408.62</v>
      </c>
      <c r="D76" s="4">
        <v>269660.7</v>
      </c>
      <c r="E76" s="4">
        <v>55620.98</v>
      </c>
      <c r="F76" s="4">
        <v>211366.24</v>
      </c>
      <c r="G76" s="5">
        <v>-9.4248006224533292</v>
      </c>
      <c r="H76" s="5">
        <v>-21.617706992528024</v>
      </c>
    </row>
    <row r="77" spans="1:8" outlineLevel="2" x14ac:dyDescent="0.25">
      <c r="A77" s="6" t="s">
        <v>118</v>
      </c>
      <c r="B77" s="6" t="s">
        <v>125</v>
      </c>
      <c r="C77" s="7">
        <v>11684.4</v>
      </c>
      <c r="D77" s="7">
        <v>52898.25</v>
      </c>
      <c r="E77" s="7">
        <v>8372</v>
      </c>
      <c r="F77" s="7">
        <v>26044.959999999999</v>
      </c>
      <c r="G77" s="8">
        <v>-28.348909657320867</v>
      </c>
      <c r="H77" s="8">
        <v>-50.764042288733556</v>
      </c>
    </row>
    <row r="78" spans="1:8" outlineLevel="2" x14ac:dyDescent="0.25">
      <c r="A78" s="3" t="s">
        <v>118</v>
      </c>
      <c r="B78" s="3" t="s">
        <v>126</v>
      </c>
      <c r="C78" s="4">
        <v>19519.5</v>
      </c>
      <c r="D78" s="4">
        <v>71552</v>
      </c>
      <c r="E78" s="4">
        <v>25116</v>
      </c>
      <c r="F78" s="4">
        <v>80080</v>
      </c>
      <c r="G78" s="5">
        <v>28.67132867132867</v>
      </c>
      <c r="H78" s="5">
        <v>11.918604651162791</v>
      </c>
    </row>
    <row r="79" spans="1:8" outlineLevel="2" x14ac:dyDescent="0.25">
      <c r="A79" s="6" t="s">
        <v>118</v>
      </c>
      <c r="B79" s="6" t="s">
        <v>165</v>
      </c>
      <c r="C79" s="7">
        <v>12012</v>
      </c>
      <c r="D79" s="7">
        <v>51260</v>
      </c>
      <c r="E79" s="7">
        <v>20147.400000000001</v>
      </c>
      <c r="F79" s="7">
        <v>55060.4</v>
      </c>
      <c r="G79" s="8">
        <v>67.727272727272734</v>
      </c>
      <c r="H79" s="8">
        <v>7.4139680062426869</v>
      </c>
    </row>
    <row r="80" spans="1:8" outlineLevel="1" x14ac:dyDescent="0.25">
      <c r="A80" s="14" t="s">
        <v>141</v>
      </c>
      <c r="B80" s="14"/>
      <c r="C80" s="12">
        <f>SUBTOTAL(9,C72:C79)</f>
        <v>275252.12</v>
      </c>
      <c r="D80" s="12">
        <f>SUBTOTAL(9,D72:D79)</f>
        <v>1055942.21</v>
      </c>
      <c r="E80" s="12">
        <f>SUBTOTAL(9,E72:E79)</f>
        <v>223556.9</v>
      </c>
      <c r="F80" s="12">
        <f>SUBTOTAL(9,F72:F79)</f>
        <v>698783.49</v>
      </c>
      <c r="G80" s="12">
        <f>(E80/C80-1)*100</f>
        <v>-18.781043357631543</v>
      </c>
      <c r="H80" s="12">
        <f>(F80/D80-1)*100</f>
        <v>-33.823699499615614</v>
      </c>
    </row>
    <row r="81" spans="1:8" outlineLevel="2" x14ac:dyDescent="0.25">
      <c r="A81" s="9" t="s">
        <v>127</v>
      </c>
      <c r="B81" s="9"/>
      <c r="C81" s="10">
        <v>6113816.6100000003</v>
      </c>
      <c r="D81" s="10">
        <v>19995857.390000001</v>
      </c>
      <c r="E81" s="10">
        <v>3839885.54</v>
      </c>
      <c r="F81" s="10">
        <v>10533555.98</v>
      </c>
      <c r="G81" s="11">
        <v>-37.193314995426405</v>
      </c>
      <c r="H81" s="11">
        <v>-47.321308736339212</v>
      </c>
    </row>
  </sheetData>
  <mergeCells count="2">
    <mergeCell ref="A1:H1"/>
    <mergeCell ref="A2:H2"/>
  </mergeCells>
  <pageMargins left="0.25" right="0.25" top="0.25" bottom="0.2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SİYAH ZEYTİN</vt:lpstr>
      <vt:lpstr>YEŞİL ZEYTİN</vt:lpstr>
      <vt:lpstr>ZEYTİNYAĞI</vt:lpstr>
      <vt:lpstr>PRİNA YAĞI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2026-02-03T08:20:16Z</dcterms:created>
  <dcterms:modified xsi:type="dcterms:W3CDTF">2026-03-03T11:20:12Z</dcterms:modified>
</cp:coreProperties>
</file>