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User_Data\begum.eraltinkostekl\Desktop\EZZİB\Aylık İstatistik\9 EYLÜL\"/>
    </mc:Choice>
  </mc:AlternateContent>
  <xr:revisionPtr revIDLastSave="0" documentId="8_{ED04A886-9CA4-48EC-A487-2467A17DCB6E}" xr6:coauthVersionLast="47" xr6:coauthVersionMax="47" xr10:uidLastSave="{00000000-0000-0000-0000-000000000000}"/>
  <bookViews>
    <workbookView xWindow="-120" yWindow="-120" windowWidth="29040" windowHeight="15840" xr2:uid="{1B9623A3-EE2B-416D-92C5-E45A43DA02E7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H57" i="1"/>
  <c r="G57" i="1"/>
  <c r="H69" i="1"/>
  <c r="G69" i="1"/>
  <c r="H89" i="1"/>
  <c r="G89" i="1"/>
  <c r="H100" i="1"/>
  <c r="G100" i="1"/>
  <c r="H110" i="1"/>
  <c r="G110" i="1"/>
  <c r="H113" i="1"/>
  <c r="G113" i="1"/>
  <c r="H118" i="1"/>
  <c r="G118" i="1"/>
  <c r="H134" i="1"/>
  <c r="G134" i="1"/>
  <c r="H136" i="1"/>
  <c r="G136" i="1"/>
  <c r="H146" i="1"/>
  <c r="G146" i="1"/>
  <c r="F146" i="1"/>
  <c r="E146" i="1"/>
  <c r="D146" i="1"/>
  <c r="C146" i="1"/>
  <c r="F136" i="1"/>
  <c r="E136" i="1"/>
  <c r="D136" i="1"/>
  <c r="C136" i="1"/>
  <c r="F134" i="1"/>
  <c r="E134" i="1"/>
  <c r="D134" i="1"/>
  <c r="C134" i="1"/>
  <c r="F118" i="1"/>
  <c r="E118" i="1"/>
  <c r="D118" i="1"/>
  <c r="C118" i="1"/>
  <c r="F113" i="1"/>
  <c r="E113" i="1"/>
  <c r="D113" i="1"/>
  <c r="C113" i="1"/>
  <c r="F110" i="1"/>
  <c r="E110" i="1"/>
  <c r="D110" i="1"/>
  <c r="C110" i="1"/>
  <c r="F100" i="1"/>
  <c r="E100" i="1"/>
  <c r="D100" i="1"/>
  <c r="C100" i="1"/>
  <c r="F89" i="1"/>
  <c r="E89" i="1"/>
  <c r="D89" i="1"/>
  <c r="C89" i="1"/>
  <c r="F69" i="1"/>
  <c r="E69" i="1"/>
  <c r="D69" i="1"/>
  <c r="C69" i="1"/>
  <c r="F57" i="1"/>
  <c r="E57" i="1"/>
  <c r="D57" i="1"/>
  <c r="C57" i="1"/>
  <c r="F34" i="1"/>
  <c r="E34" i="1"/>
  <c r="D34" i="1"/>
  <c r="C34" i="1"/>
</calcChain>
</file>

<file path=xl/sharedStrings.xml><?xml version="1.0" encoding="utf-8"?>
<sst xmlns="http://schemas.openxmlformats.org/spreadsheetml/2006/main" count="286" uniqueCount="165">
  <si>
    <t>TÜRKİYE GENELİ RAPOR ÜLKE GRUPLARI</t>
  </si>
  <si>
    <t>ÜLKE GRUBU</t>
  </si>
  <si>
    <t>ÜLKE ADI</t>
  </si>
  <si>
    <t>Afrika Ülkeleri</t>
  </si>
  <si>
    <t>ANGOLA</t>
  </si>
  <si>
    <t>BURKİNA FASO</t>
  </si>
  <si>
    <t>CIBUTI</t>
  </si>
  <si>
    <t>EKVATOR GİNESİ</t>
  </si>
  <si>
    <t>FAS</t>
  </si>
  <si>
    <t>FİLDİŞİ SAHİLİ</t>
  </si>
  <si>
    <t>GABON</t>
  </si>
  <si>
    <t>GANA</t>
  </si>
  <si>
    <t>GINE</t>
  </si>
  <si>
    <t>GINE-BISSAU</t>
  </si>
  <si>
    <t>GÜNEY AFRİKA CUMHURİ</t>
  </si>
  <si>
    <t>GÜNEY SUDAN</t>
  </si>
  <si>
    <t>KAMERUN</t>
  </si>
  <si>
    <t>KENYA</t>
  </si>
  <si>
    <t>KONGO(DEM.CM)E.ZAİRE</t>
  </si>
  <si>
    <t>LİBYA</t>
  </si>
  <si>
    <t>MADAGASKAR</t>
  </si>
  <si>
    <t>MAURİTİUS</t>
  </si>
  <si>
    <t>MISIR</t>
  </si>
  <si>
    <t>MORİTANYA</t>
  </si>
  <si>
    <t>NİJERYA</t>
  </si>
  <si>
    <t>SENEGAL</t>
  </si>
  <si>
    <t>SEYŞEL ADALARI VE BA</t>
  </si>
  <si>
    <t>SOMALI</t>
  </si>
  <si>
    <t>SUDAN</t>
  </si>
  <si>
    <t>TANZANYA(BİRLEŞ.CUM)</t>
  </si>
  <si>
    <t>TOGO</t>
  </si>
  <si>
    <t>TUNUS</t>
  </si>
  <si>
    <t>UGANDA</t>
  </si>
  <si>
    <t>ZAMBIA</t>
  </si>
  <si>
    <t>Avrupa Birliği Ülkeleri</t>
  </si>
  <si>
    <t>ALMANYA</t>
  </si>
  <si>
    <t>AVUSTURYA</t>
  </si>
  <si>
    <t>BELÇİKA</t>
  </si>
  <si>
    <t>BULGARİSTAN</t>
  </si>
  <si>
    <t>DANİMARKA</t>
  </si>
  <si>
    <t>ESTONYA</t>
  </si>
  <si>
    <t>FRANSA</t>
  </si>
  <si>
    <t>HOLLANDA</t>
  </si>
  <si>
    <t>LETONYA</t>
  </si>
  <si>
    <t>LİTVANYA</t>
  </si>
  <si>
    <t>MACARİSTAN</t>
  </si>
  <si>
    <t>MALTA</t>
  </si>
  <si>
    <t>POLONYA</t>
  </si>
  <si>
    <t>PORTEKİZ</t>
  </si>
  <si>
    <t>ROMANYA</t>
  </si>
  <si>
    <t>SLOVENYA</t>
  </si>
  <si>
    <t>YUNANİSTAN</t>
  </si>
  <si>
    <t>ÇEKYA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</si>
  <si>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</si>
  <si>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</si>
  <si>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</si>
  <si>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</si>
  <si>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</si>
  <si>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</si>
  <si>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</si>
  <si>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</si>
  <si>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</si>
  <si>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</si>
  <si>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</si>
  <si>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</si>
  <si>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</si>
  <si>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</si>
  <si>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</si>
  <si>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</si>
  <si>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</si>
  <si>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</si>
  <si>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ARUBA</t>
  </si>
  <si>
    <t>BARBADOS</t>
  </si>
  <si>
    <t>BREZİLYA</t>
  </si>
  <si>
    <t>BİR.DEV.MİNOR OUTLY.</t>
  </si>
  <si>
    <t>DOMINIKA</t>
  </si>
  <si>
    <t>EKVATOR</t>
  </si>
  <si>
    <t>GUYANA</t>
  </si>
  <si>
    <t>HOLLANDA ANTİLLERİ</t>
  </si>
  <si>
    <t>JAMAIKA</t>
  </si>
  <si>
    <t>KOLOMBİYA</t>
  </si>
  <si>
    <t>KOSTARIKA</t>
  </si>
  <si>
    <t>PANAMA</t>
  </si>
  <si>
    <t>PERU</t>
  </si>
  <si>
    <t>ST.VINCENT VE GRENAD</t>
  </si>
  <si>
    <t>SURİNAM</t>
  </si>
  <si>
    <t>TRINIDAD VE TOBAGO</t>
  </si>
  <si>
    <t>VENEZUELLA</t>
  </si>
  <si>
    <t>ŞİLİ</t>
  </si>
  <si>
    <t>Diğer Asya Ülkeleri</t>
  </si>
  <si>
    <t>BANGLADEŞ</t>
  </si>
  <si>
    <t>HINDISTAN</t>
  </si>
  <si>
    <t>KAMBOÇYA</t>
  </si>
  <si>
    <t>MAKAO</t>
  </si>
  <si>
    <t>MALDİV ADALARI</t>
  </si>
  <si>
    <t>NEPAL</t>
  </si>
  <si>
    <t>PAKISTAN</t>
  </si>
  <si>
    <t>SRI LANKA</t>
  </si>
  <si>
    <t>VIETNAM</t>
  </si>
  <si>
    <t>ÇİN HALK CUMHURİYETİ</t>
  </si>
  <si>
    <t>Diğer Avrupa Ülkeleri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</si>
  <si>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</si>
  <si>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</si>
  <si>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</si>
  <si>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</si>
  <si>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</si>
  <si>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</si>
  <si>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</si>
  <si>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</si>
  <si>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</si>
  <si>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</si>
  <si>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</si>
  <si>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</si>
  <si>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</si>
  <si>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</si>
  <si>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</si>
  <si>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</si>
  <si>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</si>
  <si>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</si>
  <si>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</si>
  <si>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</si>
  <si>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</si>
  <si>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</si>
  <si>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</si>
  <si>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</si>
  <si>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</si>
  <si>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</si>
  <si>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</si>
  <si>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</si>
  <si>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</si>
  <si>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</si>
  <si>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</si>
  <si>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</si>
  <si>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</si>
  <si>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</si>
  <si>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</si>
  <si>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</si>
  <si>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</si>
  <si>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</si>
  <si>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</si>
  <si>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</si>
  <si>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</si>
  <si>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</si>
  <si>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</si>
  <si>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</si>
  <si>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</si>
  <si>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Toplam</t>
  </si>
  <si>
    <t>ÜLKELER BAZINDA TÜRKİYE GENELİ  ZEYTİNYAĞI İHRACAT RAPORU</t>
  </si>
  <si>
    <t>MİKTAR 
DEĞİŞİM
(%)</t>
  </si>
  <si>
    <t>TUTAR 
DEĞİŞİM
(%)</t>
  </si>
  <si>
    <t>01.11.2022 - 30.09.2023
MİKTAR 
(KG)</t>
  </si>
  <si>
    <t>01.11.2022 - 30.09.2023
TUTAR 
($)</t>
  </si>
  <si>
    <t>01.11.2023 - 30.09.2024
MİKTAR 
(KG)</t>
  </si>
  <si>
    <t>01.11.2023 - 30.09.2024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</si>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</sst>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top"/>
    </xf>
    <xf numFmtId="3" fontId="20" fillId="33" borderId="10" xfId="0" applyNumberFormat="1" applyFont="1" applyFill="1" applyBorder="1" applyAlignment="1" applyProtection="1">
      <alignment horizontal="right" vertical="top"/>
    </xf>
    <xf numFmtId="169" fontId="20" fillId="33" borderId="10" xfId="0" applyNumberFormat="1" applyFont="1" applyFill="1" applyBorder="1" applyAlignment="1" applyProtection="1">
      <alignment horizontal="right" vertical="top"/>
    </xf>
    <xf numFmtId="0" fontId="20" fillId="0" borderId="10" xfId="0" applyNumberFormat="1" applyFont="1" applyFill="1" applyBorder="1" applyAlignment="1" applyProtection="1">
      <alignment horizontal="left" vertical="top"/>
    </xf>
    <xf numFmtId="3" fontId="20" fillId="0" borderId="10" xfId="0" applyNumberFormat="1" applyFont="1" applyFill="1" applyBorder="1" applyAlignment="1" applyProtection="1">
      <alignment horizontal="right" vertical="top"/>
    </xf>
    <xf numFmtId="169" fontId="20" fillId="0" borderId="10" xfId="0" applyNumberFormat="1" applyFont="1" applyFill="1" applyBorder="1" applyAlignment="1" applyProtection="1">
      <alignment horizontal="right" vertical="top"/>
    </xf>
    <xf numFmtId="0" fontId="19" fillId="34" borderId="10" xfId="0" applyNumberFormat="1" applyFont="1" applyFill="1" applyBorder="1" applyAlignment="1" applyProtection="1">
      <alignment horizontal="right" vertical="top" wrapText="1"/>
    </xf>
    <xf numFmtId="3" fontId="19" fillId="34" borderId="10" xfId="0" applyNumberFormat="1" applyFont="1" applyFill="1" applyBorder="1" applyAlignment="1" applyProtection="1">
      <alignment horizontal="right" vertical="top" wrapText="1"/>
    </xf>
    <xf numFmtId="169" fontId="19" fillId="34" borderId="10" xfId="0" applyNumberFormat="1" applyFont="1" applyFill="1" applyBorder="1" applyAlignment="1" applyProtection="1">
      <alignment horizontal="right" vertical="top" wrapText="1"/>
    </xf>
    <xf numFmtId="3" fontId="0" fillId="0" borderId="0" xfId="0" applyNumberFormat="1"/>
    <xf numFmtId="3" fontId="21" fillId="35" borderId="10" xfId="0" applyNumberFormat="1" applyFont="1" applyFill="1" applyBorder="1" applyAlignment="1">
      <alignment horizontal="right" vertical="center"/>
    </xf>
    <xf numFmtId="0" fontId="21" fillId="35" borderId="10" xfId="0" applyNumberFormat="1" applyFont="1" applyFill="1" applyBorder="1" applyAlignment="1" applyProtection="1">
      <alignment horizontal="left" vertical="top"/>
    </xf>
    <xf numFmtId="3" fontId="21" fillId="35" borderId="10" xfId="0" applyNumberFormat="1" applyFont="1" applyFill="1" applyBorder="1" applyAlignment="1" applyProtection="1">
      <alignment horizontal="right" vertical="top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B3EF0987-4759-4FEA-B8CE-998E56EEFFAC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DD1A-C43B-490D-AC8C-B7C978717519}">
  <dimension ref="A1:H147"/>
  <sheetViews>
    <sheetView tabSelected="1" workbookViewId="0">
      <selection activeCell="P14" sqref="P14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3" width="12.5703125" style="13" bestFit="1" customWidth="1"/>
    <col min="4" max="4" width="13.85546875" style="13" bestFit="1" customWidth="1"/>
    <col min="5" max="5" width="12.5703125" style="13" bestFit="1" customWidth="1"/>
    <col min="6" max="6" width="13.85546875" style="13" bestFit="1" customWidth="1"/>
    <col min="7" max="7" width="10.140625" bestFit="1" customWidth="1"/>
    <col min="8" max="8" width="10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147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150</v>
      </c>
      <c r="D3" s="3" t="s">
        <v>151</v>
      </c>
      <c r="E3" s="3" t="s">
        <v>152</v>
      </c>
      <c r="F3" s="3" t="s">
        <v>153</v>
      </c>
      <c r="G3" s="3" t="s">
        <v>148</v>
      </c>
      <c r="H3" s="3" t="s">
        <v>149</v>
      </c>
    </row>
    <row r="4" spans="1:8" outlineLevel="2" x14ac:dyDescent="0.25">
      <c r="A4" s="4" t="s">
        <v>3</v>
      </c>
      <c r="B4" s="4" t="s">
        <v>4</v>
      </c>
      <c r="C4" s="5">
        <v>15069.6</v>
      </c>
      <c r="D4" s="5">
        <v>87190.6</v>
      </c>
      <c r="E4" s="5">
        <v>23751</v>
      </c>
      <c r="F4" s="5">
        <v>221614</v>
      </c>
      <c r="G4" s="6">
        <v>57.608695652173914</v>
      </c>
      <c r="H4" s="6">
        <v>154.17189467671972</v>
      </c>
    </row>
    <row r="5" spans="1:8" outlineLevel="2" x14ac:dyDescent="0.25">
      <c r="A5" s="7" t="s">
        <v>3</v>
      </c>
      <c r="B5" s="7" t="s">
        <v>5</v>
      </c>
      <c r="C5" s="8">
        <v>1092</v>
      </c>
      <c r="D5" s="8">
        <v>6401.5</v>
      </c>
      <c r="E5" s="8"/>
      <c r="F5" s="8"/>
      <c r="G5" s="9">
        <v>-100</v>
      </c>
      <c r="H5" s="9">
        <v>-100</v>
      </c>
    </row>
    <row r="6" spans="1:8" outlineLevel="2" x14ac:dyDescent="0.25">
      <c r="A6" s="4" t="s">
        <v>3</v>
      </c>
      <c r="B6" s="4" t="s">
        <v>6</v>
      </c>
      <c r="C6" s="5">
        <v>146747.5</v>
      </c>
      <c r="D6" s="5">
        <v>813253.32</v>
      </c>
      <c r="E6" s="5">
        <v>31807.23</v>
      </c>
      <c r="F6" s="5">
        <v>415981.2</v>
      </c>
      <c r="G6" s="6">
        <v>-78.325198044259693</v>
      </c>
      <c r="H6" s="6">
        <v>-48.849738480010132</v>
      </c>
    </row>
    <row r="7" spans="1:8" outlineLevel="2" x14ac:dyDescent="0.25">
      <c r="A7" s="7" t="s">
        <v>3</v>
      </c>
      <c r="B7" s="7" t="s">
        <v>7</v>
      </c>
      <c r="C7" s="8">
        <v>846.3</v>
      </c>
      <c r="D7" s="8">
        <v>6713.9</v>
      </c>
      <c r="E7" s="8">
        <v>641.54999999999995</v>
      </c>
      <c r="F7" s="8">
        <v>6527.31</v>
      </c>
      <c r="G7" s="9">
        <v>-24.193548387096776</v>
      </c>
      <c r="H7" s="9">
        <v>-2.7791596538524441</v>
      </c>
    </row>
    <row r="8" spans="1:8" outlineLevel="2" x14ac:dyDescent="0.25">
      <c r="A8" s="4" t="s">
        <v>3</v>
      </c>
      <c r="B8" s="4" t="s">
        <v>8</v>
      </c>
      <c r="C8" s="5">
        <v>2152560</v>
      </c>
      <c r="D8" s="5">
        <v>10997009.710000001</v>
      </c>
      <c r="E8" s="5">
        <v>360974.52</v>
      </c>
      <c r="F8" s="5">
        <v>2444225.7400000002</v>
      </c>
      <c r="G8" s="6">
        <v>-83.230454900211839</v>
      </c>
      <c r="H8" s="6">
        <v>-77.773723908078651</v>
      </c>
    </row>
    <row r="9" spans="1:8" outlineLevel="2" x14ac:dyDescent="0.25">
      <c r="A9" s="7" t="s">
        <v>3</v>
      </c>
      <c r="B9" s="7" t="s">
        <v>9</v>
      </c>
      <c r="C9" s="8">
        <v>470838</v>
      </c>
      <c r="D9" s="8">
        <v>2339151.46</v>
      </c>
      <c r="E9" s="8">
        <v>3003</v>
      </c>
      <c r="F9" s="8">
        <v>27037.200000000001</v>
      </c>
      <c r="G9" s="9">
        <v>-99.362201011812985</v>
      </c>
      <c r="H9" s="9">
        <v>-98.84414496186578</v>
      </c>
    </row>
    <row r="10" spans="1:8" outlineLevel="2" x14ac:dyDescent="0.25">
      <c r="A10" s="4" t="s">
        <v>3</v>
      </c>
      <c r="B10" s="4" t="s">
        <v>10</v>
      </c>
      <c r="C10" s="5"/>
      <c r="D10" s="5"/>
      <c r="E10" s="5">
        <v>412.25</v>
      </c>
      <c r="F10" s="5">
        <v>1008.22</v>
      </c>
      <c r="G10" s="6">
        <v>0</v>
      </c>
      <c r="H10" s="6">
        <v>0</v>
      </c>
    </row>
    <row r="11" spans="1:8" outlineLevel="2" x14ac:dyDescent="0.25">
      <c r="A11" s="7" t="s">
        <v>3</v>
      </c>
      <c r="B11" s="7" t="s">
        <v>11</v>
      </c>
      <c r="C11" s="8">
        <v>254345.2</v>
      </c>
      <c r="D11" s="8">
        <v>1172829.33</v>
      </c>
      <c r="E11" s="8">
        <v>49807.8</v>
      </c>
      <c r="F11" s="8">
        <v>433562.04</v>
      </c>
      <c r="G11" s="9">
        <v>-80.417243966074466</v>
      </c>
      <c r="H11" s="9">
        <v>-63.032810579523961</v>
      </c>
    </row>
    <row r="12" spans="1:8" outlineLevel="2" x14ac:dyDescent="0.25">
      <c r="A12" s="4" t="s">
        <v>3</v>
      </c>
      <c r="B12" s="4" t="s">
        <v>12</v>
      </c>
      <c r="C12" s="5">
        <v>3402</v>
      </c>
      <c r="D12" s="5">
        <v>24955.96</v>
      </c>
      <c r="E12" s="5"/>
      <c r="F12" s="5"/>
      <c r="G12" s="6">
        <v>-100</v>
      </c>
      <c r="H12" s="6">
        <v>-100</v>
      </c>
    </row>
    <row r="13" spans="1:8" outlineLevel="2" x14ac:dyDescent="0.25">
      <c r="A13" s="7" t="s">
        <v>3</v>
      </c>
      <c r="B13" s="7" t="s">
        <v>13</v>
      </c>
      <c r="C13" s="8"/>
      <c r="D13" s="8"/>
      <c r="E13" s="8">
        <v>327.60000000000002</v>
      </c>
      <c r="F13" s="8">
        <v>3392.04</v>
      </c>
      <c r="G13" s="9">
        <v>0</v>
      </c>
      <c r="H13" s="9">
        <v>0</v>
      </c>
    </row>
    <row r="14" spans="1:8" outlineLevel="2" x14ac:dyDescent="0.25">
      <c r="A14" s="4" t="s">
        <v>3</v>
      </c>
      <c r="B14" s="4" t="s">
        <v>14</v>
      </c>
      <c r="C14" s="5">
        <v>5296.2</v>
      </c>
      <c r="D14" s="5">
        <v>25043.38</v>
      </c>
      <c r="E14" s="5">
        <v>607.36</v>
      </c>
      <c r="F14" s="5">
        <v>5716.47</v>
      </c>
      <c r="G14" s="6">
        <v>-88.532155130093273</v>
      </c>
      <c r="H14" s="6">
        <v>-77.173728146919458</v>
      </c>
    </row>
    <row r="15" spans="1:8" outlineLevel="2" x14ac:dyDescent="0.25">
      <c r="A15" s="7" t="s">
        <v>3</v>
      </c>
      <c r="B15" s="7" t="s">
        <v>15</v>
      </c>
      <c r="C15" s="8">
        <v>29549.52</v>
      </c>
      <c r="D15" s="8">
        <v>185310.02</v>
      </c>
      <c r="E15" s="8">
        <v>11531.52</v>
      </c>
      <c r="F15" s="8">
        <v>91864.53</v>
      </c>
      <c r="G15" s="9">
        <v>-60.975609756097562</v>
      </c>
      <c r="H15" s="9">
        <v>-50.426571644641776</v>
      </c>
    </row>
    <row r="16" spans="1:8" outlineLevel="2" x14ac:dyDescent="0.25">
      <c r="A16" s="4" t="s">
        <v>3</v>
      </c>
      <c r="B16" s="4" t="s">
        <v>16</v>
      </c>
      <c r="C16" s="5">
        <v>1679.78</v>
      </c>
      <c r="D16" s="5">
        <v>13004.57</v>
      </c>
      <c r="E16" s="5"/>
      <c r="F16" s="5"/>
      <c r="G16" s="6">
        <v>-100</v>
      </c>
      <c r="H16" s="6">
        <v>-100</v>
      </c>
    </row>
    <row r="17" spans="1:8" outlineLevel="2" x14ac:dyDescent="0.25">
      <c r="A17" s="7" t="s">
        <v>3</v>
      </c>
      <c r="B17" s="7" t="s">
        <v>17</v>
      </c>
      <c r="C17" s="8">
        <v>1933</v>
      </c>
      <c r="D17" s="8">
        <v>7622.98</v>
      </c>
      <c r="E17" s="8">
        <v>2448</v>
      </c>
      <c r="F17" s="8">
        <v>14353.04</v>
      </c>
      <c r="G17" s="9">
        <v>26.642524573202277</v>
      </c>
      <c r="H17" s="9">
        <v>88.286470645338198</v>
      </c>
    </row>
    <row r="18" spans="1:8" outlineLevel="2" x14ac:dyDescent="0.25">
      <c r="A18" s="4" t="s">
        <v>3</v>
      </c>
      <c r="B18" s="4" t="s">
        <v>18</v>
      </c>
      <c r="C18" s="5">
        <v>2648.1</v>
      </c>
      <c r="D18" s="5">
        <v>20636.55</v>
      </c>
      <c r="E18" s="5">
        <v>3276</v>
      </c>
      <c r="F18" s="5">
        <v>27063.5</v>
      </c>
      <c r="G18" s="6">
        <v>23.711340206185572</v>
      </c>
      <c r="H18" s="6">
        <v>31.143529320550197</v>
      </c>
    </row>
    <row r="19" spans="1:8" outlineLevel="2" x14ac:dyDescent="0.25">
      <c r="A19" s="7" t="s">
        <v>3</v>
      </c>
      <c r="B19" s="7" t="s">
        <v>19</v>
      </c>
      <c r="C19" s="8">
        <v>40454.39</v>
      </c>
      <c r="D19" s="8">
        <v>174455.4</v>
      </c>
      <c r="E19" s="8"/>
      <c r="F19" s="8"/>
      <c r="G19" s="9">
        <v>-100</v>
      </c>
      <c r="H19" s="9">
        <v>-100</v>
      </c>
    </row>
    <row r="20" spans="1:8" outlineLevel="2" x14ac:dyDescent="0.25">
      <c r="A20" s="4" t="s">
        <v>3</v>
      </c>
      <c r="B20" s="4" t="s">
        <v>20</v>
      </c>
      <c r="C20" s="5">
        <v>6039</v>
      </c>
      <c r="D20" s="5">
        <v>28572</v>
      </c>
      <c r="E20" s="5"/>
      <c r="F20" s="5"/>
      <c r="G20" s="6">
        <v>-100</v>
      </c>
      <c r="H20" s="6">
        <v>-100</v>
      </c>
    </row>
    <row r="21" spans="1:8" outlineLevel="2" x14ac:dyDescent="0.25">
      <c r="A21" s="7" t="s">
        <v>3</v>
      </c>
      <c r="B21" s="7" t="s">
        <v>21</v>
      </c>
      <c r="C21" s="8">
        <v>6284.46</v>
      </c>
      <c r="D21" s="8">
        <v>30919.67</v>
      </c>
      <c r="E21" s="8">
        <v>14414.4</v>
      </c>
      <c r="F21" s="8">
        <v>134798.39999999999</v>
      </c>
      <c r="G21" s="9">
        <v>129.36576889661166</v>
      </c>
      <c r="H21" s="9">
        <v>335.96325575272959</v>
      </c>
    </row>
    <row r="22" spans="1:8" outlineLevel="2" x14ac:dyDescent="0.25">
      <c r="A22" s="4" t="s">
        <v>3</v>
      </c>
      <c r="B22" s="4" t="s">
        <v>22</v>
      </c>
      <c r="C22" s="5">
        <v>38784.199999999997</v>
      </c>
      <c r="D22" s="5">
        <v>92798.89</v>
      </c>
      <c r="E22" s="5">
        <v>526543.4</v>
      </c>
      <c r="F22" s="5">
        <v>2980630.01</v>
      </c>
      <c r="G22" s="6">
        <v>1257.62346522553</v>
      </c>
      <c r="H22" s="6">
        <v>3111.9242051278839</v>
      </c>
    </row>
    <row r="23" spans="1:8" outlineLevel="2" x14ac:dyDescent="0.25">
      <c r="A23" s="7" t="s">
        <v>3</v>
      </c>
      <c r="B23" s="7" t="s">
        <v>23</v>
      </c>
      <c r="C23" s="8">
        <v>5245</v>
      </c>
      <c r="D23" s="8">
        <v>33819.74</v>
      </c>
      <c r="E23" s="8">
        <v>1838.2</v>
      </c>
      <c r="F23" s="8">
        <v>17515.099999999999</v>
      </c>
      <c r="G23" s="9">
        <v>-64.953288846520493</v>
      </c>
      <c r="H23" s="9">
        <v>-48.210423853051502</v>
      </c>
    </row>
    <row r="24" spans="1:8" outlineLevel="2" x14ac:dyDescent="0.25">
      <c r="A24" s="4" t="s">
        <v>3</v>
      </c>
      <c r="B24" s="4" t="s">
        <v>24</v>
      </c>
      <c r="C24" s="5">
        <v>10286</v>
      </c>
      <c r="D24" s="5">
        <v>65344.6</v>
      </c>
      <c r="E24" s="5">
        <v>11866</v>
      </c>
      <c r="F24" s="5">
        <v>104233.5</v>
      </c>
      <c r="G24" s="6">
        <v>15.360684425432627</v>
      </c>
      <c r="H24" s="6">
        <v>59.513563477318712</v>
      </c>
    </row>
    <row r="25" spans="1:8" outlineLevel="2" x14ac:dyDescent="0.25">
      <c r="A25" s="7" t="s">
        <v>3</v>
      </c>
      <c r="B25" s="7" t="s">
        <v>25</v>
      </c>
      <c r="C25" s="8">
        <v>2460.09</v>
      </c>
      <c r="D25" s="8">
        <v>21063.14</v>
      </c>
      <c r="E25" s="8">
        <v>1592</v>
      </c>
      <c r="F25" s="8">
        <v>18894.84</v>
      </c>
      <c r="G25" s="9">
        <v>-35.286920397221245</v>
      </c>
      <c r="H25" s="9">
        <v>-10.294286606840194</v>
      </c>
    </row>
    <row r="26" spans="1:8" outlineLevel="2" x14ac:dyDescent="0.25">
      <c r="A26" s="4" t="s">
        <v>3</v>
      </c>
      <c r="B26" s="4" t="s">
        <v>26</v>
      </c>
      <c r="C26" s="5">
        <v>3294</v>
      </c>
      <c r="D26" s="5">
        <v>16699.37</v>
      </c>
      <c r="E26" s="5">
        <v>16822.400000000001</v>
      </c>
      <c r="F26" s="5">
        <v>164768.43</v>
      </c>
      <c r="G26" s="6">
        <v>410.69823922282944</v>
      </c>
      <c r="H26" s="6">
        <v>886.67452724264456</v>
      </c>
    </row>
    <row r="27" spans="1:8" outlineLevel="2" x14ac:dyDescent="0.25">
      <c r="A27" s="7" t="s">
        <v>3</v>
      </c>
      <c r="B27" s="7" t="s">
        <v>27</v>
      </c>
      <c r="C27" s="8">
        <v>165433.91</v>
      </c>
      <c r="D27" s="8">
        <v>850390</v>
      </c>
      <c r="E27" s="8">
        <v>23159.82</v>
      </c>
      <c r="F27" s="8">
        <v>216406.93</v>
      </c>
      <c r="G27" s="9">
        <v>-86.000560586399729</v>
      </c>
      <c r="H27" s="9">
        <v>-74.552037300532703</v>
      </c>
    </row>
    <row r="28" spans="1:8" outlineLevel="2" x14ac:dyDescent="0.25">
      <c r="A28" s="4" t="s">
        <v>3</v>
      </c>
      <c r="B28" s="4" t="s">
        <v>28</v>
      </c>
      <c r="C28" s="5">
        <v>12638</v>
      </c>
      <c r="D28" s="5">
        <v>45106.45</v>
      </c>
      <c r="E28" s="5">
        <v>469.8</v>
      </c>
      <c r="F28" s="5">
        <v>4469.7700000000004</v>
      </c>
      <c r="G28" s="6">
        <v>-96.282639658173764</v>
      </c>
      <c r="H28" s="6">
        <v>-90.090618969127462</v>
      </c>
    </row>
    <row r="29" spans="1:8" outlineLevel="2" x14ac:dyDescent="0.25">
      <c r="A29" s="7" t="s">
        <v>3</v>
      </c>
      <c r="B29" s="7" t="s">
        <v>29</v>
      </c>
      <c r="C29" s="8">
        <v>3319.53</v>
      </c>
      <c r="D29" s="8">
        <v>16558.73</v>
      </c>
      <c r="E29" s="8">
        <v>759.72</v>
      </c>
      <c r="F29" s="8">
        <v>8599.41</v>
      </c>
      <c r="G29" s="9">
        <v>-77.113627531608401</v>
      </c>
      <c r="H29" s="9">
        <v>-48.067212884079879</v>
      </c>
    </row>
    <row r="30" spans="1:8" outlineLevel="2" x14ac:dyDescent="0.25">
      <c r="A30" s="4" t="s">
        <v>3</v>
      </c>
      <c r="B30" s="4" t="s">
        <v>30</v>
      </c>
      <c r="C30" s="5">
        <v>273</v>
      </c>
      <c r="D30" s="5">
        <v>2436</v>
      </c>
      <c r="E30" s="5"/>
      <c r="F30" s="5"/>
      <c r="G30" s="6">
        <v>-100</v>
      </c>
      <c r="H30" s="6">
        <v>-100</v>
      </c>
    </row>
    <row r="31" spans="1:8" outlineLevel="2" x14ac:dyDescent="0.25">
      <c r="A31" s="7" t="s">
        <v>3</v>
      </c>
      <c r="B31" s="7" t="s">
        <v>31</v>
      </c>
      <c r="C31" s="8">
        <v>220240</v>
      </c>
      <c r="D31" s="8">
        <v>689478.27</v>
      </c>
      <c r="E31" s="8"/>
      <c r="F31" s="8"/>
      <c r="G31" s="9">
        <v>-100</v>
      </c>
      <c r="H31" s="9">
        <v>-100</v>
      </c>
    </row>
    <row r="32" spans="1:8" outlineLevel="2" x14ac:dyDescent="0.25">
      <c r="A32" s="4" t="s">
        <v>3</v>
      </c>
      <c r="B32" s="4" t="s">
        <v>32</v>
      </c>
      <c r="C32" s="5">
        <v>9306</v>
      </c>
      <c r="D32" s="5">
        <v>51977</v>
      </c>
      <c r="E32" s="5"/>
      <c r="F32" s="5"/>
      <c r="G32" s="6">
        <v>-100</v>
      </c>
      <c r="H32" s="6">
        <v>-100</v>
      </c>
    </row>
    <row r="33" spans="1:8" outlineLevel="2" x14ac:dyDescent="0.25">
      <c r="A33" s="7" t="s">
        <v>3</v>
      </c>
      <c r="B33" s="7" t="s">
        <v>33</v>
      </c>
      <c r="C33" s="8">
        <v>1620.64</v>
      </c>
      <c r="D33" s="8">
        <v>7893.21</v>
      </c>
      <c r="E33" s="8"/>
      <c r="F33" s="8"/>
      <c r="G33" s="9">
        <v>-100</v>
      </c>
      <c r="H33" s="9">
        <v>-100</v>
      </c>
    </row>
    <row r="34" spans="1:8" outlineLevel="1" x14ac:dyDescent="0.25">
      <c r="A34" s="15" t="s">
        <v>154</v>
      </c>
      <c r="B34" s="15"/>
      <c r="C34" s="16">
        <f>SUBTOTAL(9,C4:C33)</f>
        <v>3611685.4200000004</v>
      </c>
      <c r="D34" s="16">
        <f>SUBTOTAL(9,D4:D33)</f>
        <v>17826635.750000004</v>
      </c>
      <c r="E34" s="16">
        <f>SUBTOTAL(9,E4:E33)</f>
        <v>1086053.57</v>
      </c>
      <c r="F34" s="16">
        <f>SUBTOTAL(9,F4:F33)</f>
        <v>7342661.6799999988</v>
      </c>
      <c r="G34" s="14">
        <f>(E34/C34-1)*100</f>
        <v>-69.929452770557191</v>
      </c>
      <c r="H34" s="14">
        <f>(F34/D34-1)*100</f>
        <v>-58.81072692024911</v>
      </c>
    </row>
    <row r="35" spans="1:8" outlineLevel="2" x14ac:dyDescent="0.25">
      <c r="A35" s="4" t="s">
        <v>34</v>
      </c>
      <c r="B35" s="4" t="s">
        <v>35</v>
      </c>
      <c r="C35" s="5">
        <v>517593.95</v>
      </c>
      <c r="D35" s="5">
        <v>3223516.93</v>
      </c>
      <c r="E35" s="5">
        <v>866430.94</v>
      </c>
      <c r="F35" s="5">
        <v>7346215.0599999996</v>
      </c>
      <c r="G35" s="6">
        <v>67.395878564654765</v>
      </c>
      <c r="H35" s="6">
        <v>127.89441530868582</v>
      </c>
    </row>
    <row r="36" spans="1:8" outlineLevel="2" x14ac:dyDescent="0.25">
      <c r="A36" s="7" t="s">
        <v>34</v>
      </c>
      <c r="B36" s="7" t="s">
        <v>36</v>
      </c>
      <c r="C36" s="8">
        <v>39044.199999999997</v>
      </c>
      <c r="D36" s="8">
        <v>226242.14</v>
      </c>
      <c r="E36" s="8">
        <v>21957.78</v>
      </c>
      <c r="F36" s="8">
        <v>286561.89</v>
      </c>
      <c r="G36" s="9">
        <v>-43.76173669840847</v>
      </c>
      <c r="H36" s="9">
        <v>26.661589215872869</v>
      </c>
    </row>
    <row r="37" spans="1:8" outlineLevel="2" x14ac:dyDescent="0.25">
      <c r="A37" s="4" t="s">
        <v>34</v>
      </c>
      <c r="B37" s="4" t="s">
        <v>37</v>
      </c>
      <c r="C37" s="5">
        <v>3418.44</v>
      </c>
      <c r="D37" s="5">
        <v>14916.22</v>
      </c>
      <c r="E37" s="5">
        <v>19211.47</v>
      </c>
      <c r="F37" s="5">
        <v>166414.96</v>
      </c>
      <c r="G37" s="6">
        <v>461.9952375937562</v>
      </c>
      <c r="H37" s="6">
        <v>1015.664424364886</v>
      </c>
    </row>
    <row r="38" spans="1:8" outlineLevel="2" x14ac:dyDescent="0.25">
      <c r="A38" s="7" t="s">
        <v>34</v>
      </c>
      <c r="B38" s="7" t="s">
        <v>38</v>
      </c>
      <c r="C38" s="8">
        <v>32323.46</v>
      </c>
      <c r="D38" s="8">
        <v>118625.5</v>
      </c>
      <c r="E38" s="8">
        <v>140301.29</v>
      </c>
      <c r="F38" s="8">
        <v>1163787.17</v>
      </c>
      <c r="G38" s="9">
        <v>334.05405856922499</v>
      </c>
      <c r="H38" s="9">
        <v>881.05986486885195</v>
      </c>
    </row>
    <row r="39" spans="1:8" outlineLevel="2" x14ac:dyDescent="0.25">
      <c r="A39" s="4" t="s">
        <v>34</v>
      </c>
      <c r="B39" s="4" t="s">
        <v>39</v>
      </c>
      <c r="C39" s="5">
        <v>700.7</v>
      </c>
      <c r="D39" s="5">
        <v>499.45</v>
      </c>
      <c r="E39" s="5">
        <v>28565.81</v>
      </c>
      <c r="F39" s="5">
        <v>241181.68</v>
      </c>
      <c r="G39" s="6">
        <v>3976.7532467532465</v>
      </c>
      <c r="H39" s="6">
        <v>48189.454399839822</v>
      </c>
    </row>
    <row r="40" spans="1:8" outlineLevel="2" x14ac:dyDescent="0.25">
      <c r="A40" s="7" t="s">
        <v>34</v>
      </c>
      <c r="B40" s="7" t="s">
        <v>40</v>
      </c>
      <c r="C40" s="8">
        <v>896.4</v>
      </c>
      <c r="D40" s="8">
        <v>7586.14</v>
      </c>
      <c r="E40" s="8">
        <v>546.48</v>
      </c>
      <c r="F40" s="8">
        <v>5507.85</v>
      </c>
      <c r="G40" s="9">
        <v>-39.036144578313248</v>
      </c>
      <c r="H40" s="9">
        <v>-27.395882490963782</v>
      </c>
    </row>
    <row r="41" spans="1:8" outlineLevel="2" x14ac:dyDescent="0.25">
      <c r="A41" s="4" t="s">
        <v>34</v>
      </c>
      <c r="B41" s="4" t="s">
        <v>41</v>
      </c>
      <c r="C41" s="5">
        <v>49569.42</v>
      </c>
      <c r="D41" s="5">
        <v>298144.23</v>
      </c>
      <c r="E41" s="5">
        <v>38162.31</v>
      </c>
      <c r="F41" s="5">
        <v>323687.62</v>
      </c>
      <c r="G41" s="6">
        <v>-23.012393528106642</v>
      </c>
      <c r="H41" s="6">
        <v>8.5674607890281873</v>
      </c>
    </row>
    <row r="42" spans="1:8" outlineLevel="2" x14ac:dyDescent="0.25">
      <c r="A42" s="7" t="s">
        <v>34</v>
      </c>
      <c r="B42" s="7" t="s">
        <v>42</v>
      </c>
      <c r="C42" s="8">
        <v>98116.1</v>
      </c>
      <c r="D42" s="8">
        <v>580465.37</v>
      </c>
      <c r="E42" s="8">
        <v>40115.620000000003</v>
      </c>
      <c r="F42" s="8">
        <v>347683.76</v>
      </c>
      <c r="G42" s="9">
        <v>-59.114131116096132</v>
      </c>
      <c r="H42" s="9">
        <v>-40.102583552917203</v>
      </c>
    </row>
    <row r="43" spans="1:8" outlineLevel="2" x14ac:dyDescent="0.25">
      <c r="A43" s="4" t="s">
        <v>34</v>
      </c>
      <c r="B43" s="4" t="s">
        <v>43</v>
      </c>
      <c r="C43" s="5">
        <v>3060</v>
      </c>
      <c r="D43" s="5">
        <v>4147</v>
      </c>
      <c r="E43" s="5"/>
      <c r="F43" s="5"/>
      <c r="G43" s="6">
        <v>-100</v>
      </c>
      <c r="H43" s="6">
        <v>-100</v>
      </c>
    </row>
    <row r="44" spans="1:8" outlineLevel="2" x14ac:dyDescent="0.25">
      <c r="A44" s="7" t="s">
        <v>34</v>
      </c>
      <c r="B44" s="7" t="s">
        <v>44</v>
      </c>
      <c r="C44" s="8">
        <v>1510</v>
      </c>
      <c r="D44" s="8">
        <v>22250.69</v>
      </c>
      <c r="E44" s="8"/>
      <c r="F44" s="8"/>
      <c r="G44" s="9">
        <v>-100</v>
      </c>
      <c r="H44" s="9">
        <v>-100</v>
      </c>
    </row>
    <row r="45" spans="1:8" outlineLevel="2" x14ac:dyDescent="0.25">
      <c r="A45" s="4" t="s">
        <v>34</v>
      </c>
      <c r="B45" s="4" t="s">
        <v>45</v>
      </c>
      <c r="C45" s="5">
        <v>910</v>
      </c>
      <c r="D45" s="5">
        <v>5184.22</v>
      </c>
      <c r="E45" s="5">
        <v>4624</v>
      </c>
      <c r="F45" s="5">
        <v>22913.31</v>
      </c>
      <c r="G45" s="6">
        <v>408.13186813186815</v>
      </c>
      <c r="H45" s="6">
        <v>341.98182175910745</v>
      </c>
    </row>
    <row r="46" spans="1:8" outlineLevel="2" x14ac:dyDescent="0.25">
      <c r="A46" s="7" t="s">
        <v>34</v>
      </c>
      <c r="B46" s="7" t="s">
        <v>46</v>
      </c>
      <c r="C46" s="8">
        <v>889</v>
      </c>
      <c r="D46" s="8">
        <v>4471.93</v>
      </c>
      <c r="E46" s="8">
        <v>3538.08</v>
      </c>
      <c r="F46" s="8">
        <v>26529.77</v>
      </c>
      <c r="G46" s="9">
        <v>297.98425196850394</v>
      </c>
      <c r="H46" s="9">
        <v>493.25101242640199</v>
      </c>
    </row>
    <row r="47" spans="1:8" outlineLevel="2" x14ac:dyDescent="0.25">
      <c r="A47" s="4" t="s">
        <v>34</v>
      </c>
      <c r="B47" s="4" t="s">
        <v>47</v>
      </c>
      <c r="C47" s="5">
        <v>60</v>
      </c>
      <c r="D47" s="5">
        <v>755.39</v>
      </c>
      <c r="E47" s="5"/>
      <c r="F47" s="5"/>
      <c r="G47" s="6">
        <v>-100</v>
      </c>
      <c r="H47" s="6">
        <v>-100</v>
      </c>
    </row>
    <row r="48" spans="1:8" outlineLevel="2" x14ac:dyDescent="0.25">
      <c r="A48" s="7" t="s">
        <v>34</v>
      </c>
      <c r="B48" s="7" t="s">
        <v>48</v>
      </c>
      <c r="C48" s="8">
        <v>258328</v>
      </c>
      <c r="D48" s="8">
        <v>1465638.62</v>
      </c>
      <c r="E48" s="8">
        <v>986076</v>
      </c>
      <c r="F48" s="8">
        <v>7411344.4100000001</v>
      </c>
      <c r="G48" s="9">
        <v>281.71471927162366</v>
      </c>
      <c r="H48" s="9">
        <v>405.6733842070837</v>
      </c>
    </row>
    <row r="49" spans="1:8" outlineLevel="2" x14ac:dyDescent="0.25">
      <c r="A49" s="4" t="s">
        <v>34</v>
      </c>
      <c r="B49" s="4" t="s">
        <v>49</v>
      </c>
      <c r="C49" s="5">
        <v>5262.05</v>
      </c>
      <c r="D49" s="5">
        <v>24767.35</v>
      </c>
      <c r="E49" s="5">
        <v>253598.49</v>
      </c>
      <c r="F49" s="5">
        <v>1593820.06</v>
      </c>
      <c r="G49" s="6">
        <v>4719.3857907089441</v>
      </c>
      <c r="H49" s="6">
        <v>6335.1658938077753</v>
      </c>
    </row>
    <row r="50" spans="1:8" outlineLevel="2" x14ac:dyDescent="0.25">
      <c r="A50" s="7" t="s">
        <v>34</v>
      </c>
      <c r="B50" s="7" t="s">
        <v>50</v>
      </c>
      <c r="C50" s="8"/>
      <c r="D50" s="8"/>
      <c r="E50" s="8">
        <v>29238.3</v>
      </c>
      <c r="F50" s="8">
        <v>222768</v>
      </c>
      <c r="G50" s="9">
        <v>0</v>
      </c>
      <c r="H50" s="9">
        <v>0</v>
      </c>
    </row>
    <row r="51" spans="1:8" outlineLevel="2" x14ac:dyDescent="0.25">
      <c r="A51" s="4" t="s">
        <v>34</v>
      </c>
      <c r="B51" s="4" t="s">
        <v>51</v>
      </c>
      <c r="C51" s="5">
        <v>327.60000000000002</v>
      </c>
      <c r="D51" s="5">
        <v>3471.38</v>
      </c>
      <c r="E51" s="5"/>
      <c r="F51" s="5"/>
      <c r="G51" s="6">
        <v>-100</v>
      </c>
      <c r="H51" s="6">
        <v>-100</v>
      </c>
    </row>
    <row r="52" spans="1:8" outlineLevel="2" x14ac:dyDescent="0.25">
      <c r="A52" s="7" t="s">
        <v>34</v>
      </c>
      <c r="B52" s="7" t="s">
        <v>52</v>
      </c>
      <c r="C52" s="8">
        <v>655</v>
      </c>
      <c r="D52" s="8">
        <v>850.78</v>
      </c>
      <c r="E52" s="8"/>
      <c r="F52" s="8"/>
      <c r="G52" s="9">
        <v>-100</v>
      </c>
      <c r="H52" s="9">
        <v>-100</v>
      </c>
    </row>
    <row r="53" spans="1:8" outlineLevel="2" x14ac:dyDescent="0.25">
      <c r="A53" s="4" t="s">
        <v>34</v>
      </c>
      <c r="B53" s="4" t="s">
        <v>53</v>
      </c>
      <c r="C53" s="5">
        <v>903.1</v>
      </c>
      <c r="D53" s="5">
        <v>10418.39</v>
      </c>
      <c r="E53" s="5">
        <v>1816.47</v>
      </c>
      <c r="F53" s="5">
        <v>14052.11</v>
      </c>
      <c r="G53" s="6">
        <v>101.13719410917949</v>
      </c>
      <c r="H53" s="6">
        <v>34.877941793309731</v>
      </c>
    </row>
    <row r="54" spans="1:8" outlineLevel="2" x14ac:dyDescent="0.25">
      <c r="A54" s="7" t="s">
        <v>34</v>
      </c>
      <c r="B54" s="7" t="s">
        <v>54</v>
      </c>
      <c r="C54" s="8">
        <v>68468119</v>
      </c>
      <c r="D54" s="8">
        <v>324283775.20999998</v>
      </c>
      <c r="E54" s="8">
        <v>15088515</v>
      </c>
      <c r="F54" s="8">
        <v>105220220.06999999</v>
      </c>
      <c r="G54" s="9">
        <v>-77.962714296269766</v>
      </c>
      <c r="H54" s="9">
        <v>-67.553042084248162</v>
      </c>
    </row>
    <row r="55" spans="1:8" outlineLevel="2" x14ac:dyDescent="0.25">
      <c r="A55" s="4" t="s">
        <v>34</v>
      </c>
      <c r="B55" s="4" t="s">
        <v>55</v>
      </c>
      <c r="C55" s="5">
        <v>45160.73</v>
      </c>
      <c r="D55" s="5">
        <v>204824.92</v>
      </c>
      <c r="E55" s="5">
        <v>71137.14</v>
      </c>
      <c r="F55" s="5">
        <v>530967.91</v>
      </c>
      <c r="G55" s="6">
        <v>57.519907229134681</v>
      </c>
      <c r="H55" s="6">
        <v>159.23013176326396</v>
      </c>
    </row>
    <row r="56" spans="1:8" outlineLevel="2" x14ac:dyDescent="0.25">
      <c r="A56" s="7" t="s">
        <v>34</v>
      </c>
      <c r="B56" s="7" t="s">
        <v>56</v>
      </c>
      <c r="C56" s="8">
        <v>10282460.800000001</v>
      </c>
      <c r="D56" s="8">
        <v>46954172.479999997</v>
      </c>
      <c r="E56" s="8">
        <v>5922726.4000000004</v>
      </c>
      <c r="F56" s="8">
        <v>37988157.630000003</v>
      </c>
      <c r="G56" s="9">
        <v>-42.399718168631388</v>
      </c>
      <c r="H56" s="9">
        <v>-19.095246229329341</v>
      </c>
    </row>
    <row r="57" spans="1:8" outlineLevel="1" x14ac:dyDescent="0.25">
      <c r="A57" s="15" t="s">
        <v>155</v>
      </c>
      <c r="B57" s="15"/>
      <c r="C57" s="16">
        <f>SUBTOTAL(9,C35:C56)</f>
        <v>79809307.950000003</v>
      </c>
      <c r="D57" s="16">
        <f>SUBTOTAL(9,D35:D56)</f>
        <v>377454724.34000003</v>
      </c>
      <c r="E57" s="16">
        <f>SUBTOTAL(9,E35:E56)</f>
        <v>23516561.579999998</v>
      </c>
      <c r="F57" s="16">
        <f>SUBTOTAL(9,F35:F56)</f>
        <v>162911813.25999999</v>
      </c>
      <c r="G57" s="14">
        <f>(E57/C57-1)*100</f>
        <v>-70.534061522331498</v>
      </c>
      <c r="H57" s="14">
        <f>(F57/D57-1)*100</f>
        <v>-56.839376286822187</v>
      </c>
    </row>
    <row r="58" spans="1:8" outlineLevel="2" x14ac:dyDescent="0.25">
      <c r="A58" s="4" t="s">
        <v>57</v>
      </c>
      <c r="B58" s="4" t="s">
        <v>58</v>
      </c>
      <c r="C58" s="5">
        <v>157198.32</v>
      </c>
      <c r="D58" s="5">
        <v>613323.71</v>
      </c>
      <c r="E58" s="5">
        <v>44652.06</v>
      </c>
      <c r="F58" s="5">
        <v>289811.56</v>
      </c>
      <c r="G58" s="6">
        <v>-71.595078115338637</v>
      </c>
      <c r="H58" s="6">
        <v>-52.747373813414121</v>
      </c>
    </row>
    <row r="59" spans="1:8" outlineLevel="2" x14ac:dyDescent="0.25">
      <c r="A59" s="7" t="s">
        <v>57</v>
      </c>
      <c r="B59" s="7" t="s">
        <v>59</v>
      </c>
      <c r="C59" s="8">
        <v>18587.849999999999</v>
      </c>
      <c r="D59" s="8">
        <v>98578.34</v>
      </c>
      <c r="E59" s="8">
        <v>22634.400000000001</v>
      </c>
      <c r="F59" s="8">
        <v>202750.48</v>
      </c>
      <c r="G59" s="9">
        <v>21.769865799433518</v>
      </c>
      <c r="H59" s="9">
        <v>105.67447169428905</v>
      </c>
    </row>
    <row r="60" spans="1:8" outlineLevel="2" x14ac:dyDescent="0.25">
      <c r="A60" s="4" t="s">
        <v>57</v>
      </c>
      <c r="B60" s="4" t="s">
        <v>60</v>
      </c>
      <c r="C60" s="5">
        <v>71172.039999999994</v>
      </c>
      <c r="D60" s="5">
        <v>399601.24</v>
      </c>
      <c r="E60" s="5">
        <v>47924.98</v>
      </c>
      <c r="F60" s="5">
        <v>446411.19</v>
      </c>
      <c r="G60" s="6">
        <v>-32.663191893895402</v>
      </c>
      <c r="H60" s="6">
        <v>11.714165351438853</v>
      </c>
    </row>
    <row r="61" spans="1:8" outlineLevel="2" x14ac:dyDescent="0.25">
      <c r="A61" s="7" t="s">
        <v>57</v>
      </c>
      <c r="B61" s="7" t="s">
        <v>61</v>
      </c>
      <c r="C61" s="8">
        <v>47160.19</v>
      </c>
      <c r="D61" s="8">
        <v>300264.28000000003</v>
      </c>
      <c r="E61" s="8">
        <v>63711.360000000001</v>
      </c>
      <c r="F61" s="8">
        <v>646938.31999999995</v>
      </c>
      <c r="G61" s="9">
        <v>35.095638927663344</v>
      </c>
      <c r="H61" s="9">
        <v>115.45630402657282</v>
      </c>
    </row>
    <row r="62" spans="1:8" outlineLevel="2" x14ac:dyDescent="0.25">
      <c r="A62" s="4" t="s">
        <v>57</v>
      </c>
      <c r="B62" s="4" t="s">
        <v>62</v>
      </c>
      <c r="C62" s="5">
        <v>9079.6299999999992</v>
      </c>
      <c r="D62" s="5">
        <v>62197.94</v>
      </c>
      <c r="E62" s="5">
        <v>10508.08</v>
      </c>
      <c r="F62" s="5">
        <v>102268.35</v>
      </c>
      <c r="G62" s="6">
        <v>15.73246927462904</v>
      </c>
      <c r="H62" s="6">
        <v>64.424014686016932</v>
      </c>
    </row>
    <row r="63" spans="1:8" outlineLevel="2" x14ac:dyDescent="0.25">
      <c r="A63" s="7" t="s">
        <v>57</v>
      </c>
      <c r="B63" s="7" t="s">
        <v>63</v>
      </c>
      <c r="C63" s="8">
        <v>1000</v>
      </c>
      <c r="D63" s="8">
        <v>5010.08</v>
      </c>
      <c r="E63" s="8">
        <v>1714.33</v>
      </c>
      <c r="F63" s="8">
        <v>16089.16</v>
      </c>
      <c r="G63" s="9">
        <v>71.433000000000007</v>
      </c>
      <c r="H63" s="9">
        <v>221.13579024686234</v>
      </c>
    </row>
    <row r="64" spans="1:8" outlineLevel="2" x14ac:dyDescent="0.25">
      <c r="A64" s="4" t="s">
        <v>57</v>
      </c>
      <c r="B64" s="4" t="s">
        <v>64</v>
      </c>
      <c r="C64" s="5">
        <v>995343.64</v>
      </c>
      <c r="D64" s="5">
        <v>5332492.05</v>
      </c>
      <c r="E64" s="5">
        <v>1464101.49</v>
      </c>
      <c r="F64" s="5">
        <v>13394359.99</v>
      </c>
      <c r="G64" s="6">
        <v>47.095076631021627</v>
      </c>
      <c r="H64" s="6">
        <v>151.18387171341399</v>
      </c>
    </row>
    <row r="65" spans="1:8" outlineLevel="2" x14ac:dyDescent="0.25">
      <c r="A65" s="7" t="s">
        <v>57</v>
      </c>
      <c r="B65" s="7" t="s">
        <v>65</v>
      </c>
      <c r="C65" s="8">
        <v>11624.34</v>
      </c>
      <c r="D65" s="8">
        <v>72749.33</v>
      </c>
      <c r="E65" s="8">
        <v>15337.15</v>
      </c>
      <c r="F65" s="8">
        <v>134993.81</v>
      </c>
      <c r="G65" s="9">
        <v>31.93996390332698</v>
      </c>
      <c r="H65" s="9">
        <v>85.560210657610185</v>
      </c>
    </row>
    <row r="66" spans="1:8" outlineLevel="2" x14ac:dyDescent="0.25">
      <c r="A66" s="4" t="s">
        <v>57</v>
      </c>
      <c r="B66" s="4" t="s">
        <v>66</v>
      </c>
      <c r="C66" s="5">
        <v>9462.06</v>
      </c>
      <c r="D66" s="5">
        <v>70082.59</v>
      </c>
      <c r="E66" s="5">
        <v>8497.4699999999993</v>
      </c>
      <c r="F66" s="5">
        <v>93230.23</v>
      </c>
      <c r="G66" s="6">
        <v>-10.194291729285169</v>
      </c>
      <c r="H66" s="6">
        <v>33.029087538003374</v>
      </c>
    </row>
    <row r="67" spans="1:8" outlineLevel="2" x14ac:dyDescent="0.25">
      <c r="A67" s="7" t="s">
        <v>57</v>
      </c>
      <c r="B67" s="7" t="s">
        <v>67</v>
      </c>
      <c r="C67" s="8">
        <v>791.7</v>
      </c>
      <c r="D67" s="8">
        <v>5276.4</v>
      </c>
      <c r="E67" s="8">
        <v>4095</v>
      </c>
      <c r="F67" s="8">
        <v>40311.9</v>
      </c>
      <c r="G67" s="9">
        <v>417.24137931034483</v>
      </c>
      <c r="H67" s="9">
        <v>664.00386627245859</v>
      </c>
    </row>
    <row r="68" spans="1:8" outlineLevel="2" x14ac:dyDescent="0.25">
      <c r="A68" s="4" t="s">
        <v>57</v>
      </c>
      <c r="B68" s="4" t="s">
        <v>68</v>
      </c>
      <c r="C68" s="5">
        <v>108008.98</v>
      </c>
      <c r="D68" s="5">
        <v>601679.76</v>
      </c>
      <c r="E68" s="5">
        <v>146487.85999999999</v>
      </c>
      <c r="F68" s="5">
        <v>1172882</v>
      </c>
      <c r="G68" s="6">
        <v>35.625630387399262</v>
      </c>
      <c r="H68" s="6">
        <v>94.934594442731466</v>
      </c>
    </row>
    <row r="69" spans="1:8" outlineLevel="1" x14ac:dyDescent="0.25">
      <c r="A69" s="15" t="s">
        <v>156</v>
      </c>
      <c r="B69" s="15"/>
      <c r="C69" s="16">
        <f>SUBTOTAL(9,C58:C68)</f>
        <v>1429428.75</v>
      </c>
      <c r="D69" s="16">
        <f>SUBTOTAL(9,D58:D68)</f>
        <v>7561255.7199999997</v>
      </c>
      <c r="E69" s="16">
        <f>SUBTOTAL(9,E58:E68)</f>
        <v>1829664.1799999997</v>
      </c>
      <c r="F69" s="16">
        <f>SUBTOTAL(9,F58:F68)</f>
        <v>16540046.990000002</v>
      </c>
      <c r="G69" s="14">
        <f>(E69/C69-1)*100</f>
        <v>27.999676793963999</v>
      </c>
      <c r="H69" s="14">
        <f>(F69/D69-1)*100</f>
        <v>118.74735629229588</v>
      </c>
    </row>
    <row r="70" spans="1:8" outlineLevel="2" x14ac:dyDescent="0.25">
      <c r="A70" s="7" t="s">
        <v>69</v>
      </c>
      <c r="B70" s="7" t="s">
        <v>70</v>
      </c>
      <c r="C70" s="8"/>
      <c r="D70" s="8"/>
      <c r="E70" s="8">
        <v>546</v>
      </c>
      <c r="F70" s="8">
        <v>6035.5</v>
      </c>
      <c r="G70" s="9">
        <v>0</v>
      </c>
      <c r="H70" s="9">
        <v>0</v>
      </c>
    </row>
    <row r="71" spans="1:8" outlineLevel="2" x14ac:dyDescent="0.25">
      <c r="A71" s="4" t="s">
        <v>69</v>
      </c>
      <c r="B71" s="4" t="s">
        <v>71</v>
      </c>
      <c r="C71" s="5">
        <v>1098</v>
      </c>
      <c r="D71" s="5">
        <v>6615.35</v>
      </c>
      <c r="E71" s="5">
        <v>2196</v>
      </c>
      <c r="F71" s="5">
        <v>20225.150000000001</v>
      </c>
      <c r="G71" s="6">
        <v>100</v>
      </c>
      <c r="H71" s="6">
        <v>205.73061138110606</v>
      </c>
    </row>
    <row r="72" spans="1:8" outlineLevel="2" x14ac:dyDescent="0.25">
      <c r="A72" s="7" t="s">
        <v>69</v>
      </c>
      <c r="B72" s="7" t="s">
        <v>72</v>
      </c>
      <c r="C72" s="8"/>
      <c r="D72" s="8"/>
      <c r="E72" s="8">
        <v>7960.68</v>
      </c>
      <c r="F72" s="8">
        <v>66029.759999999995</v>
      </c>
      <c r="G72" s="9">
        <v>0</v>
      </c>
      <c r="H72" s="9">
        <v>0</v>
      </c>
    </row>
    <row r="73" spans="1:8" outlineLevel="2" x14ac:dyDescent="0.25">
      <c r="A73" s="4" t="s">
        <v>69</v>
      </c>
      <c r="B73" s="4" t="s">
        <v>73</v>
      </c>
      <c r="C73" s="5">
        <v>391607.14</v>
      </c>
      <c r="D73" s="5">
        <v>2440352.34</v>
      </c>
      <c r="E73" s="5">
        <v>617444.64</v>
      </c>
      <c r="F73" s="5">
        <v>5880981.5099999998</v>
      </c>
      <c r="G73" s="6">
        <v>57.669403065531441</v>
      </c>
      <c r="H73" s="6">
        <v>140.98903316559608</v>
      </c>
    </row>
    <row r="74" spans="1:8" outlineLevel="2" x14ac:dyDescent="0.25">
      <c r="A74" s="7" t="s">
        <v>69</v>
      </c>
      <c r="B74" s="7" t="s">
        <v>74</v>
      </c>
      <c r="C74" s="8"/>
      <c r="D74" s="8"/>
      <c r="E74" s="8">
        <v>2666.78</v>
      </c>
      <c r="F74" s="8">
        <v>33894.199999999997</v>
      </c>
      <c r="G74" s="9">
        <v>0</v>
      </c>
      <c r="H74" s="9">
        <v>0</v>
      </c>
    </row>
    <row r="75" spans="1:8" outlineLevel="2" x14ac:dyDescent="0.25">
      <c r="A75" s="4" t="s">
        <v>69</v>
      </c>
      <c r="B75" s="4" t="s">
        <v>75</v>
      </c>
      <c r="C75" s="5">
        <v>1337.7</v>
      </c>
      <c r="D75" s="5">
        <v>8028</v>
      </c>
      <c r="E75" s="5">
        <v>3276</v>
      </c>
      <c r="F75" s="5">
        <v>31648.1</v>
      </c>
      <c r="G75" s="6">
        <v>144.89795918367346</v>
      </c>
      <c r="H75" s="6">
        <v>294.22147483806674</v>
      </c>
    </row>
    <row r="76" spans="1:8" outlineLevel="2" x14ac:dyDescent="0.25">
      <c r="A76" s="7" t="s">
        <v>69</v>
      </c>
      <c r="B76" s="7" t="s">
        <v>76</v>
      </c>
      <c r="C76" s="8"/>
      <c r="D76" s="8"/>
      <c r="E76" s="8">
        <v>6388.2</v>
      </c>
      <c r="F76" s="8">
        <v>53170</v>
      </c>
      <c r="G76" s="9">
        <v>0</v>
      </c>
      <c r="H76" s="9">
        <v>0</v>
      </c>
    </row>
    <row r="77" spans="1:8" outlineLevel="2" x14ac:dyDescent="0.25">
      <c r="A77" s="4" t="s">
        <v>69</v>
      </c>
      <c r="B77" s="4" t="s">
        <v>77</v>
      </c>
      <c r="C77" s="5"/>
      <c r="D77" s="5"/>
      <c r="E77" s="5">
        <v>878.4</v>
      </c>
      <c r="F77" s="5">
        <v>7984.57</v>
      </c>
      <c r="G77" s="6">
        <v>0</v>
      </c>
      <c r="H77" s="6">
        <v>0</v>
      </c>
    </row>
    <row r="78" spans="1:8" outlineLevel="2" x14ac:dyDescent="0.25">
      <c r="A78" s="7" t="s">
        <v>69</v>
      </c>
      <c r="B78" s="7" t="s">
        <v>78</v>
      </c>
      <c r="C78" s="8"/>
      <c r="D78" s="8"/>
      <c r="E78" s="8">
        <v>7098</v>
      </c>
      <c r="F78" s="8">
        <v>56610</v>
      </c>
      <c r="G78" s="9">
        <v>0</v>
      </c>
      <c r="H78" s="9">
        <v>0</v>
      </c>
    </row>
    <row r="79" spans="1:8" outlineLevel="2" x14ac:dyDescent="0.25">
      <c r="A79" s="4" t="s">
        <v>69</v>
      </c>
      <c r="B79" s="4" t="s">
        <v>79</v>
      </c>
      <c r="C79" s="5"/>
      <c r="D79" s="5"/>
      <c r="E79" s="5">
        <v>10810.8</v>
      </c>
      <c r="F79" s="5">
        <v>99792</v>
      </c>
      <c r="G79" s="6">
        <v>0</v>
      </c>
      <c r="H79" s="6">
        <v>0</v>
      </c>
    </row>
    <row r="80" spans="1:8" outlineLevel="2" x14ac:dyDescent="0.25">
      <c r="A80" s="7" t="s">
        <v>69</v>
      </c>
      <c r="B80" s="7" t="s">
        <v>80</v>
      </c>
      <c r="C80" s="8">
        <v>647500</v>
      </c>
      <c r="D80" s="8">
        <v>3299349.66</v>
      </c>
      <c r="E80" s="8">
        <v>629772.48</v>
      </c>
      <c r="F80" s="8">
        <v>4504752.97</v>
      </c>
      <c r="G80" s="9">
        <v>-2.7378409266409296</v>
      </c>
      <c r="H80" s="9">
        <v>36.534572998243526</v>
      </c>
    </row>
    <row r="81" spans="1:8" outlineLevel="2" x14ac:dyDescent="0.25">
      <c r="A81" s="4" t="s">
        <v>69</v>
      </c>
      <c r="B81" s="4" t="s">
        <v>81</v>
      </c>
      <c r="C81" s="5">
        <v>14378</v>
      </c>
      <c r="D81" s="5">
        <v>76844</v>
      </c>
      <c r="E81" s="5">
        <v>9132.76</v>
      </c>
      <c r="F81" s="5">
        <v>73434.600000000006</v>
      </c>
      <c r="G81" s="6">
        <v>-36.481012658227847</v>
      </c>
      <c r="H81" s="6">
        <v>-4.4367810108791765</v>
      </c>
    </row>
    <row r="82" spans="1:8" outlineLevel="2" x14ac:dyDescent="0.25">
      <c r="A82" s="7" t="s">
        <v>69</v>
      </c>
      <c r="B82" s="7" t="s">
        <v>82</v>
      </c>
      <c r="C82" s="8">
        <v>88694</v>
      </c>
      <c r="D82" s="8">
        <v>527649.07999999996</v>
      </c>
      <c r="E82" s="8">
        <v>54736.5</v>
      </c>
      <c r="F82" s="8">
        <v>535893.94999999995</v>
      </c>
      <c r="G82" s="9">
        <v>-38.286129839673485</v>
      </c>
      <c r="H82" s="9">
        <v>1.5625669242141</v>
      </c>
    </row>
    <row r="83" spans="1:8" outlineLevel="2" x14ac:dyDescent="0.25">
      <c r="A83" s="4" t="s">
        <v>69</v>
      </c>
      <c r="B83" s="4" t="s">
        <v>83</v>
      </c>
      <c r="C83" s="5">
        <v>129000</v>
      </c>
      <c r="D83" s="5">
        <v>715119.73</v>
      </c>
      <c r="E83" s="5">
        <v>325359.08</v>
      </c>
      <c r="F83" s="5">
        <v>2484512.4700000002</v>
      </c>
      <c r="G83" s="6">
        <v>152.21634108527132</v>
      </c>
      <c r="H83" s="6">
        <v>247.42608346157647</v>
      </c>
    </row>
    <row r="84" spans="1:8" outlineLevel="2" x14ac:dyDescent="0.25">
      <c r="A84" s="7" t="s">
        <v>69</v>
      </c>
      <c r="B84" s="7" t="s">
        <v>84</v>
      </c>
      <c r="C84" s="8">
        <v>3003</v>
      </c>
      <c r="D84" s="8">
        <v>18626</v>
      </c>
      <c r="E84" s="8">
        <v>4777</v>
      </c>
      <c r="F84" s="8">
        <v>51891.360000000001</v>
      </c>
      <c r="G84" s="9">
        <v>59.074259074259075</v>
      </c>
      <c r="H84" s="9">
        <v>178.59637066466229</v>
      </c>
    </row>
    <row r="85" spans="1:8" outlineLevel="2" x14ac:dyDescent="0.25">
      <c r="A85" s="4" t="s">
        <v>69</v>
      </c>
      <c r="B85" s="4" t="s">
        <v>85</v>
      </c>
      <c r="C85" s="5"/>
      <c r="D85" s="5"/>
      <c r="E85" s="5">
        <v>2074.8000000000002</v>
      </c>
      <c r="F85" s="5">
        <v>18871.12</v>
      </c>
      <c r="G85" s="6">
        <v>0</v>
      </c>
      <c r="H85" s="6">
        <v>0</v>
      </c>
    </row>
    <row r="86" spans="1:8" outlineLevel="2" x14ac:dyDescent="0.25">
      <c r="A86" s="7" t="s">
        <v>69</v>
      </c>
      <c r="B86" s="7" t="s">
        <v>86</v>
      </c>
      <c r="C86" s="8">
        <v>41762</v>
      </c>
      <c r="D86" s="8">
        <v>249971.75</v>
      </c>
      <c r="E86" s="8">
        <v>36112</v>
      </c>
      <c r="F86" s="8">
        <v>339476.66</v>
      </c>
      <c r="G86" s="9">
        <v>-13.529045543795796</v>
      </c>
      <c r="H86" s="9">
        <v>35.806010079138936</v>
      </c>
    </row>
    <row r="87" spans="1:8" outlineLevel="2" x14ac:dyDescent="0.25">
      <c r="A87" s="4" t="s">
        <v>69</v>
      </c>
      <c r="B87" s="4" t="s">
        <v>87</v>
      </c>
      <c r="C87" s="5">
        <v>163139.41</v>
      </c>
      <c r="D87" s="5">
        <v>882667.24</v>
      </c>
      <c r="E87" s="5">
        <v>119705.04</v>
      </c>
      <c r="F87" s="5">
        <v>949930.2</v>
      </c>
      <c r="G87" s="6">
        <v>-26.624081820572975</v>
      </c>
      <c r="H87" s="6">
        <v>7.6204210320527999</v>
      </c>
    </row>
    <row r="88" spans="1:8" outlineLevel="2" x14ac:dyDescent="0.25">
      <c r="A88" s="7" t="s">
        <v>69</v>
      </c>
      <c r="B88" s="7" t="s">
        <v>88</v>
      </c>
      <c r="C88" s="8">
        <v>28692.3</v>
      </c>
      <c r="D88" s="8">
        <v>151192.79999999999</v>
      </c>
      <c r="E88" s="8">
        <v>14535.2</v>
      </c>
      <c r="F88" s="8">
        <v>138932.85</v>
      </c>
      <c r="G88" s="9">
        <v>-49.341112423890721</v>
      </c>
      <c r="H88" s="9">
        <v>-8.1088186739050947</v>
      </c>
    </row>
    <row r="89" spans="1:8" outlineLevel="1" x14ac:dyDescent="0.25">
      <c r="A89" s="15" t="s">
        <v>157</v>
      </c>
      <c r="B89" s="15"/>
      <c r="C89" s="16">
        <f>SUBTOTAL(9,C70:C88)</f>
        <v>1510211.55</v>
      </c>
      <c r="D89" s="16">
        <f>SUBTOTAL(9,D70:D88)</f>
        <v>8376415.9500000002</v>
      </c>
      <c r="E89" s="16">
        <f>SUBTOTAL(9,E70:E88)</f>
        <v>1855470.36</v>
      </c>
      <c r="F89" s="16">
        <f>SUBTOTAL(9,F70:F88)</f>
        <v>15354066.969999997</v>
      </c>
      <c r="G89" s="14">
        <f>(E89/C89-1)*100</f>
        <v>22.86161895662897</v>
      </c>
      <c r="H89" s="14">
        <f>(F89/D89-1)*100</f>
        <v>83.301152445754511</v>
      </c>
    </row>
    <row r="90" spans="1:8" outlineLevel="2" x14ac:dyDescent="0.25">
      <c r="A90" s="4" t="s">
        <v>89</v>
      </c>
      <c r="B90" s="4" t="s">
        <v>90</v>
      </c>
      <c r="C90" s="5">
        <v>34872.239999999998</v>
      </c>
      <c r="D90" s="5">
        <v>65696.69</v>
      </c>
      <c r="E90" s="5">
        <v>3139.5</v>
      </c>
      <c r="F90" s="5">
        <v>34355</v>
      </c>
      <c r="G90" s="6">
        <v>-90.997136977722107</v>
      </c>
      <c r="H90" s="6">
        <v>-47.706650061060913</v>
      </c>
    </row>
    <row r="91" spans="1:8" outlineLevel="2" x14ac:dyDescent="0.25">
      <c r="A91" s="7" t="s">
        <v>89</v>
      </c>
      <c r="B91" s="7" t="s">
        <v>91</v>
      </c>
      <c r="C91" s="8">
        <v>110044.4</v>
      </c>
      <c r="D91" s="8">
        <v>576782.03</v>
      </c>
      <c r="E91" s="8">
        <v>20350</v>
      </c>
      <c r="F91" s="8">
        <v>167813.54</v>
      </c>
      <c r="G91" s="9">
        <v>-81.507464259880564</v>
      </c>
      <c r="H91" s="9">
        <v>-70.905206599449699</v>
      </c>
    </row>
    <row r="92" spans="1:8" outlineLevel="2" x14ac:dyDescent="0.25">
      <c r="A92" s="4" t="s">
        <v>89</v>
      </c>
      <c r="B92" s="4" t="s">
        <v>92</v>
      </c>
      <c r="C92" s="5">
        <v>9238.34</v>
      </c>
      <c r="D92" s="5">
        <v>52080.78</v>
      </c>
      <c r="E92" s="5">
        <v>4346.16</v>
      </c>
      <c r="F92" s="5">
        <v>42710.59</v>
      </c>
      <c r="G92" s="6">
        <v>-52.955184589439227</v>
      </c>
      <c r="H92" s="6">
        <v>-17.991646822493831</v>
      </c>
    </row>
    <row r="93" spans="1:8" outlineLevel="2" x14ac:dyDescent="0.25">
      <c r="A93" s="7" t="s">
        <v>89</v>
      </c>
      <c r="B93" s="7" t="s">
        <v>93</v>
      </c>
      <c r="C93" s="8">
        <v>24156</v>
      </c>
      <c r="D93" s="8">
        <v>132660</v>
      </c>
      <c r="E93" s="8">
        <v>24156</v>
      </c>
      <c r="F93" s="8">
        <v>245877.72</v>
      </c>
      <c r="G93" s="9">
        <v>0</v>
      </c>
      <c r="H93" s="9">
        <v>85.344278606965176</v>
      </c>
    </row>
    <row r="94" spans="1:8" outlineLevel="2" x14ac:dyDescent="0.25">
      <c r="A94" s="4" t="s">
        <v>89</v>
      </c>
      <c r="B94" s="4" t="s">
        <v>94</v>
      </c>
      <c r="C94" s="5">
        <v>5780.23</v>
      </c>
      <c r="D94" s="5">
        <v>36131.18</v>
      </c>
      <c r="E94" s="5">
        <v>23015.8</v>
      </c>
      <c r="F94" s="5">
        <v>187782.07</v>
      </c>
      <c r="G94" s="6">
        <v>298.18138724583628</v>
      </c>
      <c r="H94" s="6">
        <v>419.72304807094599</v>
      </c>
    </row>
    <row r="95" spans="1:8" outlineLevel="2" x14ac:dyDescent="0.25">
      <c r="A95" s="7" t="s">
        <v>89</v>
      </c>
      <c r="B95" s="7" t="s">
        <v>95</v>
      </c>
      <c r="C95" s="8">
        <v>2088.7199999999998</v>
      </c>
      <c r="D95" s="8">
        <v>12095.57</v>
      </c>
      <c r="E95" s="8">
        <v>15030.47</v>
      </c>
      <c r="F95" s="8">
        <v>139905.70000000001</v>
      </c>
      <c r="G95" s="9">
        <v>619.60195717951672</v>
      </c>
      <c r="H95" s="9">
        <v>1056.6689292030057</v>
      </c>
    </row>
    <row r="96" spans="1:8" outlineLevel="2" x14ac:dyDescent="0.25">
      <c r="A96" s="4" t="s">
        <v>89</v>
      </c>
      <c r="B96" s="4" t="s">
        <v>96</v>
      </c>
      <c r="C96" s="5">
        <v>13873.86</v>
      </c>
      <c r="D96" s="5">
        <v>40476.730000000003</v>
      </c>
      <c r="E96" s="5">
        <v>20283.900000000001</v>
      </c>
      <c r="F96" s="5">
        <v>180429.03</v>
      </c>
      <c r="G96" s="6">
        <v>46.202282565918935</v>
      </c>
      <c r="H96" s="6">
        <v>345.75989710631262</v>
      </c>
    </row>
    <row r="97" spans="1:8" outlineLevel="2" x14ac:dyDescent="0.25">
      <c r="A97" s="7" t="s">
        <v>89</v>
      </c>
      <c r="B97" s="7" t="s">
        <v>97</v>
      </c>
      <c r="C97" s="8">
        <v>177.45</v>
      </c>
      <c r="D97" s="8">
        <v>566.4</v>
      </c>
      <c r="E97" s="8"/>
      <c r="F97" s="8"/>
      <c r="G97" s="9">
        <v>-100</v>
      </c>
      <c r="H97" s="9">
        <v>-100</v>
      </c>
    </row>
    <row r="98" spans="1:8" outlineLevel="2" x14ac:dyDescent="0.25">
      <c r="A98" s="4" t="s">
        <v>89</v>
      </c>
      <c r="B98" s="4" t="s">
        <v>98</v>
      </c>
      <c r="C98" s="5">
        <v>24360</v>
      </c>
      <c r="D98" s="5">
        <v>140845.6</v>
      </c>
      <c r="E98" s="5">
        <v>154561.04</v>
      </c>
      <c r="F98" s="5">
        <v>1412654.33</v>
      </c>
      <c r="G98" s="6">
        <v>534.48702791461415</v>
      </c>
      <c r="H98" s="6">
        <v>902.98080309218028</v>
      </c>
    </row>
    <row r="99" spans="1:8" outlineLevel="2" x14ac:dyDescent="0.25">
      <c r="A99" s="7" t="s">
        <v>89</v>
      </c>
      <c r="B99" s="7" t="s">
        <v>99</v>
      </c>
      <c r="C99" s="8">
        <v>233803.6</v>
      </c>
      <c r="D99" s="8">
        <v>1079347.3500000001</v>
      </c>
      <c r="E99" s="8">
        <v>56101.919999999998</v>
      </c>
      <c r="F99" s="8">
        <v>451669.23</v>
      </c>
      <c r="G99" s="9">
        <v>-76.004680851791846</v>
      </c>
      <c r="H99" s="9">
        <v>-58.153486919664935</v>
      </c>
    </row>
    <row r="100" spans="1:8" outlineLevel="1" x14ac:dyDescent="0.25">
      <c r="A100" s="15" t="s">
        <v>158</v>
      </c>
      <c r="B100" s="15"/>
      <c r="C100" s="16">
        <f>SUBTOTAL(9,C90:C99)</f>
        <v>458394.83999999997</v>
      </c>
      <c r="D100" s="16">
        <f>SUBTOTAL(9,D90:D99)</f>
        <v>2136682.33</v>
      </c>
      <c r="E100" s="16">
        <f>SUBTOTAL(9,E90:E99)</f>
        <v>320984.78999999998</v>
      </c>
      <c r="F100" s="16">
        <f>SUBTOTAL(9,F90:F99)</f>
        <v>2863197.21</v>
      </c>
      <c r="G100" s="14">
        <f>(E100/C100-1)*100</f>
        <v>-29.976351828044134</v>
      </c>
      <c r="H100" s="14">
        <f>(F100/D100-1)*100</f>
        <v>34.002007214614814</v>
      </c>
    </row>
    <row r="101" spans="1:8" outlineLevel="2" x14ac:dyDescent="0.25">
      <c r="A101" s="4" t="s">
        <v>100</v>
      </c>
      <c r="B101" s="4" t="s">
        <v>101</v>
      </c>
      <c r="C101" s="5">
        <v>52934.73</v>
      </c>
      <c r="D101" s="5">
        <v>350338.97</v>
      </c>
      <c r="E101" s="5">
        <v>56580.160000000003</v>
      </c>
      <c r="F101" s="5">
        <v>572379.47</v>
      </c>
      <c r="G101" s="6">
        <v>6.8866507867330196</v>
      </c>
      <c r="H101" s="6">
        <v>63.378761432106742</v>
      </c>
    </row>
    <row r="102" spans="1:8" outlineLevel="2" x14ac:dyDescent="0.25">
      <c r="A102" s="7" t="s">
        <v>100</v>
      </c>
      <c r="B102" s="7" t="s">
        <v>102</v>
      </c>
      <c r="C102" s="8">
        <v>81901.72</v>
      </c>
      <c r="D102" s="8">
        <v>487071.71</v>
      </c>
      <c r="E102" s="8">
        <v>124253.26</v>
      </c>
      <c r="F102" s="8">
        <v>1104366.3700000001</v>
      </c>
      <c r="G102" s="9">
        <v>51.710196074026271</v>
      </c>
      <c r="H102" s="9">
        <v>126.73588864358395</v>
      </c>
    </row>
    <row r="103" spans="1:8" outlineLevel="2" x14ac:dyDescent="0.25">
      <c r="A103" s="4" t="s">
        <v>100</v>
      </c>
      <c r="B103" s="4" t="s">
        <v>103</v>
      </c>
      <c r="C103" s="5">
        <v>814.32</v>
      </c>
      <c r="D103" s="5">
        <v>7645.55</v>
      </c>
      <c r="E103" s="5"/>
      <c r="F103" s="5"/>
      <c r="G103" s="6">
        <v>-100</v>
      </c>
      <c r="H103" s="6">
        <v>-100</v>
      </c>
    </row>
    <row r="104" spans="1:8" outlineLevel="2" x14ac:dyDescent="0.25">
      <c r="A104" s="7" t="s">
        <v>100</v>
      </c>
      <c r="B104" s="7" t="s">
        <v>104</v>
      </c>
      <c r="C104" s="8">
        <v>24502.52</v>
      </c>
      <c r="D104" s="8">
        <v>120621.74</v>
      </c>
      <c r="E104" s="8">
        <v>29918.66</v>
      </c>
      <c r="F104" s="8">
        <v>256290.53</v>
      </c>
      <c r="G104" s="9">
        <v>22.104420280036503</v>
      </c>
      <c r="H104" s="9">
        <v>112.47457547868234</v>
      </c>
    </row>
    <row r="105" spans="1:8" outlineLevel="2" x14ac:dyDescent="0.25">
      <c r="A105" s="4" t="s">
        <v>100</v>
      </c>
      <c r="B105" s="4" t="s">
        <v>105</v>
      </c>
      <c r="C105" s="5">
        <v>8717.2000000000007</v>
      </c>
      <c r="D105" s="5">
        <v>56955.59</v>
      </c>
      <c r="E105" s="5">
        <v>3143.66</v>
      </c>
      <c r="F105" s="5">
        <v>30413.57</v>
      </c>
      <c r="G105" s="6">
        <v>-63.937273436424547</v>
      </c>
      <c r="H105" s="6">
        <v>-46.601255469392903</v>
      </c>
    </row>
    <row r="106" spans="1:8" outlineLevel="2" x14ac:dyDescent="0.25">
      <c r="A106" s="7" t="s">
        <v>100</v>
      </c>
      <c r="B106" s="7" t="s">
        <v>106</v>
      </c>
      <c r="C106" s="8"/>
      <c r="D106" s="8"/>
      <c r="E106" s="8">
        <v>15308.76</v>
      </c>
      <c r="F106" s="8">
        <v>145746.57</v>
      </c>
      <c r="G106" s="9">
        <v>0</v>
      </c>
      <c r="H106" s="9">
        <v>0</v>
      </c>
    </row>
    <row r="107" spans="1:8" outlineLevel="2" x14ac:dyDescent="0.25">
      <c r="A107" s="4" t="s">
        <v>100</v>
      </c>
      <c r="B107" s="4" t="s">
        <v>107</v>
      </c>
      <c r="C107" s="5">
        <v>112553.71</v>
      </c>
      <c r="D107" s="5">
        <v>775271.61</v>
      </c>
      <c r="E107" s="5">
        <v>169196.95</v>
      </c>
      <c r="F107" s="5">
        <v>1615972</v>
      </c>
      <c r="G107" s="6">
        <v>50.325520145004553</v>
      </c>
      <c r="H107" s="6">
        <v>108.43946549261619</v>
      </c>
    </row>
    <row r="108" spans="1:8" outlineLevel="2" x14ac:dyDescent="0.25">
      <c r="A108" s="7" t="s">
        <v>100</v>
      </c>
      <c r="B108" s="7" t="s">
        <v>108</v>
      </c>
      <c r="C108" s="8"/>
      <c r="D108" s="8"/>
      <c r="E108" s="8">
        <v>1502.07</v>
      </c>
      <c r="F108" s="8">
        <v>16488.78</v>
      </c>
      <c r="G108" s="9">
        <v>0</v>
      </c>
      <c r="H108" s="9">
        <v>0</v>
      </c>
    </row>
    <row r="109" spans="1:8" outlineLevel="2" x14ac:dyDescent="0.25">
      <c r="A109" s="4" t="s">
        <v>100</v>
      </c>
      <c r="B109" s="4" t="s">
        <v>109</v>
      </c>
      <c r="C109" s="5">
        <v>342693.22</v>
      </c>
      <c r="D109" s="5">
        <v>1938996.76</v>
      </c>
      <c r="E109" s="5">
        <v>309386.09999999998</v>
      </c>
      <c r="F109" s="5">
        <v>2549628.69</v>
      </c>
      <c r="G109" s="6">
        <v>-9.7192235084195708</v>
      </c>
      <c r="H109" s="6">
        <v>31.492158346876245</v>
      </c>
    </row>
    <row r="110" spans="1:8" outlineLevel="1" x14ac:dyDescent="0.25">
      <c r="A110" s="15" t="s">
        <v>159</v>
      </c>
      <c r="B110" s="15"/>
      <c r="C110" s="16">
        <f>SUBTOTAL(9,C101:C109)</f>
        <v>624117.41999999993</v>
      </c>
      <c r="D110" s="16">
        <f>SUBTOTAL(9,D101:D109)</f>
        <v>3736901.9299999997</v>
      </c>
      <c r="E110" s="16">
        <f>SUBTOTAL(9,E101:E109)</f>
        <v>709289.62</v>
      </c>
      <c r="F110" s="16">
        <f>SUBTOTAL(9,F101:F109)</f>
        <v>6291285.9800000004</v>
      </c>
      <c r="G110" s="14">
        <f>(E110/C110-1)*100</f>
        <v>13.646823060955438</v>
      </c>
      <c r="H110" s="14">
        <f>(F110/D110-1)*100</f>
        <v>68.355661931968356</v>
      </c>
    </row>
    <row r="111" spans="1:8" outlineLevel="2" x14ac:dyDescent="0.25">
      <c r="A111" s="7" t="s">
        <v>110</v>
      </c>
      <c r="B111" s="7" t="s">
        <v>111</v>
      </c>
      <c r="C111" s="8">
        <v>36632585.700000003</v>
      </c>
      <c r="D111" s="8">
        <v>176802260.90000001</v>
      </c>
      <c r="E111" s="8">
        <v>17413830.16</v>
      </c>
      <c r="F111" s="8">
        <v>124101070.45</v>
      </c>
      <c r="G111" s="9">
        <v>-52.463551706097562</v>
      </c>
      <c r="H111" s="9">
        <v>-29.807984457737213</v>
      </c>
    </row>
    <row r="112" spans="1:8" outlineLevel="2" x14ac:dyDescent="0.25">
      <c r="A112" s="4" t="s">
        <v>110</v>
      </c>
      <c r="B112" s="4" t="s">
        <v>112</v>
      </c>
      <c r="C112" s="5">
        <v>1266535.6000000001</v>
      </c>
      <c r="D112" s="5">
        <v>6837250.96</v>
      </c>
      <c r="E112" s="5">
        <v>1360738.43</v>
      </c>
      <c r="F112" s="5">
        <v>11826430.77</v>
      </c>
      <c r="G112" s="6">
        <v>7.4378351465209382</v>
      </c>
      <c r="H112" s="6">
        <v>72.970552626899618</v>
      </c>
    </row>
    <row r="113" spans="1:8" outlineLevel="1" x14ac:dyDescent="0.25">
      <c r="A113" s="15" t="s">
        <v>160</v>
      </c>
      <c r="B113" s="15"/>
      <c r="C113" s="16">
        <f>SUBTOTAL(9,C111:C112)</f>
        <v>37899121.300000004</v>
      </c>
      <c r="D113" s="16">
        <f>SUBTOTAL(9,D111:D112)</f>
        <v>183639511.86000001</v>
      </c>
      <c r="E113" s="16">
        <f>SUBTOTAL(9,E111:E112)</f>
        <v>18774568.59</v>
      </c>
      <c r="F113" s="16">
        <f>SUBTOTAL(9,F111:F112)</f>
        <v>135927501.22</v>
      </c>
      <c r="G113" s="14">
        <f>(E113/C113-1)*100</f>
        <v>-50.461731180031343</v>
      </c>
      <c r="H113" s="14">
        <f>(F113/D113-1)*100</f>
        <v>-25.981342553542554</v>
      </c>
    </row>
    <row r="114" spans="1:8" outlineLevel="2" x14ac:dyDescent="0.25">
      <c r="A114" s="7" t="s">
        <v>113</v>
      </c>
      <c r="B114" s="7" t="s">
        <v>114</v>
      </c>
      <c r="C114" s="8">
        <v>592418.30000000005</v>
      </c>
      <c r="D114" s="8">
        <v>2876241</v>
      </c>
      <c r="E114" s="8">
        <v>681016.87</v>
      </c>
      <c r="F114" s="8">
        <v>5114598.1399999997</v>
      </c>
      <c r="G114" s="9">
        <v>14.955407353216458</v>
      </c>
      <c r="H114" s="9">
        <v>77.822308353159542</v>
      </c>
    </row>
    <row r="115" spans="1:8" outlineLevel="2" x14ac:dyDescent="0.25">
      <c r="A115" s="4" t="s">
        <v>113</v>
      </c>
      <c r="B115" s="4" t="s">
        <v>115</v>
      </c>
      <c r="C115" s="5">
        <v>1605.24</v>
      </c>
      <c r="D115" s="5">
        <v>8370</v>
      </c>
      <c r="E115" s="5">
        <v>491.4</v>
      </c>
      <c r="F115" s="5">
        <v>4552.2</v>
      </c>
      <c r="G115" s="6">
        <v>-69.387755102040828</v>
      </c>
      <c r="H115" s="6">
        <v>-45.612903225806448</v>
      </c>
    </row>
    <row r="116" spans="1:8" outlineLevel="2" x14ac:dyDescent="0.25">
      <c r="A116" s="7" t="s">
        <v>113</v>
      </c>
      <c r="B116" s="7" t="s">
        <v>116</v>
      </c>
      <c r="C116" s="8">
        <v>51390</v>
      </c>
      <c r="D116" s="8">
        <v>290823.62</v>
      </c>
      <c r="E116" s="8">
        <v>158039.28</v>
      </c>
      <c r="F116" s="8">
        <v>1125378.73</v>
      </c>
      <c r="G116" s="9">
        <v>207.5292469352014</v>
      </c>
      <c r="H116" s="9">
        <v>286.96263047685056</v>
      </c>
    </row>
    <row r="117" spans="1:8" outlineLevel="2" x14ac:dyDescent="0.25">
      <c r="A117" s="4" t="s">
        <v>113</v>
      </c>
      <c r="B117" s="4" t="s">
        <v>117</v>
      </c>
      <c r="C117" s="5">
        <v>47500.959999999999</v>
      </c>
      <c r="D117" s="5">
        <v>285080.71999999997</v>
      </c>
      <c r="E117" s="5">
        <v>38933.14</v>
      </c>
      <c r="F117" s="5">
        <v>363520.59</v>
      </c>
      <c r="G117" s="6">
        <v>-18.037151249153702</v>
      </c>
      <c r="H117" s="6">
        <v>27.514968392110159</v>
      </c>
    </row>
    <row r="118" spans="1:8" outlineLevel="1" x14ac:dyDescent="0.25">
      <c r="A118" s="15" t="s">
        <v>161</v>
      </c>
      <c r="B118" s="15"/>
      <c r="C118" s="16">
        <f>SUBTOTAL(9,C114:C117)</f>
        <v>692914.5</v>
      </c>
      <c r="D118" s="16">
        <f>SUBTOTAL(9,D114:D117)</f>
        <v>3460515.34</v>
      </c>
      <c r="E118" s="16">
        <f>SUBTOTAL(9,E114:E117)</f>
        <v>878480.69000000006</v>
      </c>
      <c r="F118" s="16">
        <f>SUBTOTAL(9,F114:F117)</f>
        <v>6608049.6600000001</v>
      </c>
      <c r="G118" s="14">
        <f>(E118/C118-1)*100</f>
        <v>26.780532085848986</v>
      </c>
      <c r="H118" s="14">
        <f>(F118/D118-1)*100</f>
        <v>90.955652865275269</v>
      </c>
    </row>
    <row r="119" spans="1:8" outlineLevel="2" x14ac:dyDescent="0.25">
      <c r="A119" s="7" t="s">
        <v>118</v>
      </c>
      <c r="B119" s="7" t="s">
        <v>119</v>
      </c>
      <c r="C119" s="8">
        <v>100622.68</v>
      </c>
      <c r="D119" s="8">
        <v>731344.37</v>
      </c>
      <c r="E119" s="8">
        <v>56364.5</v>
      </c>
      <c r="F119" s="8">
        <v>615547.69999999995</v>
      </c>
      <c r="G119" s="9">
        <v>-43.984298569666393</v>
      </c>
      <c r="H119" s="9">
        <v>-15.833398703814462</v>
      </c>
    </row>
    <row r="120" spans="1:8" outlineLevel="2" x14ac:dyDescent="0.25">
      <c r="A120" s="4" t="s">
        <v>118</v>
      </c>
      <c r="B120" s="4" t="s">
        <v>120</v>
      </c>
      <c r="C120" s="5">
        <v>943962.75</v>
      </c>
      <c r="D120" s="5">
        <v>4805493.03</v>
      </c>
      <c r="E120" s="5">
        <v>286363.78000000003</v>
      </c>
      <c r="F120" s="5">
        <v>2430989.65</v>
      </c>
      <c r="G120" s="6">
        <v>-69.663656749167274</v>
      </c>
      <c r="H120" s="6">
        <v>-49.412273936853474</v>
      </c>
    </row>
    <row r="121" spans="1:8" outlineLevel="2" x14ac:dyDescent="0.25">
      <c r="A121" s="7" t="s">
        <v>118</v>
      </c>
      <c r="B121" s="7" t="s">
        <v>121</v>
      </c>
      <c r="C121" s="8">
        <v>68866.5</v>
      </c>
      <c r="D121" s="8">
        <v>195591.02</v>
      </c>
      <c r="E121" s="8">
        <v>1638</v>
      </c>
      <c r="F121" s="8">
        <v>14356.45</v>
      </c>
      <c r="G121" s="9">
        <v>-97.621485047156455</v>
      </c>
      <c r="H121" s="9">
        <v>-92.659964654819007</v>
      </c>
    </row>
    <row r="122" spans="1:8" outlineLevel="2" x14ac:dyDescent="0.25">
      <c r="A122" s="4" t="s">
        <v>118</v>
      </c>
      <c r="B122" s="4" t="s">
        <v>122</v>
      </c>
      <c r="C122" s="5">
        <v>340402.34</v>
      </c>
      <c r="D122" s="5">
        <v>1265377.0900000001</v>
      </c>
      <c r="E122" s="5">
        <v>362401.76</v>
      </c>
      <c r="F122" s="5">
        <v>2387471.9900000002</v>
      </c>
      <c r="G122" s="6">
        <v>6.462769909278526</v>
      </c>
      <c r="H122" s="6">
        <v>88.676720075594233</v>
      </c>
    </row>
    <row r="123" spans="1:8" outlineLevel="2" x14ac:dyDescent="0.25">
      <c r="A123" s="7" t="s">
        <v>118</v>
      </c>
      <c r="B123" s="7" t="s">
        <v>123</v>
      </c>
      <c r="C123" s="8">
        <v>108211.78</v>
      </c>
      <c r="D123" s="8">
        <v>496092.68</v>
      </c>
      <c r="E123" s="8">
        <v>138631.01</v>
      </c>
      <c r="F123" s="8">
        <v>828770.5</v>
      </c>
      <c r="G123" s="9">
        <v>28.110830447479941</v>
      </c>
      <c r="H123" s="9">
        <v>67.059610716287935</v>
      </c>
    </row>
    <row r="124" spans="1:8" outlineLevel="2" x14ac:dyDescent="0.25">
      <c r="A124" s="4" t="s">
        <v>118</v>
      </c>
      <c r="B124" s="4" t="s">
        <v>124</v>
      </c>
      <c r="C124" s="5">
        <v>299789.36</v>
      </c>
      <c r="D124" s="5">
        <v>1426133.93</v>
      </c>
      <c r="E124" s="5">
        <v>210871.91</v>
      </c>
      <c r="F124" s="5">
        <v>1283651.33</v>
      </c>
      <c r="G124" s="6">
        <v>-29.659975257293983</v>
      </c>
      <c r="H124" s="6">
        <v>-9.9908288417203472</v>
      </c>
    </row>
    <row r="125" spans="1:8" outlineLevel="2" x14ac:dyDescent="0.25">
      <c r="A125" s="7" t="s">
        <v>118</v>
      </c>
      <c r="B125" s="7" t="s">
        <v>125</v>
      </c>
      <c r="C125" s="8"/>
      <c r="D125" s="8"/>
      <c r="E125" s="8">
        <v>145600</v>
      </c>
      <c r="F125" s="8">
        <v>808200.75</v>
      </c>
      <c r="G125" s="9">
        <v>0</v>
      </c>
      <c r="H125" s="9">
        <v>0</v>
      </c>
    </row>
    <row r="126" spans="1:8" outlineLevel="2" x14ac:dyDescent="0.25">
      <c r="A126" s="4" t="s">
        <v>118</v>
      </c>
      <c r="B126" s="4" t="s">
        <v>126</v>
      </c>
      <c r="C126" s="5">
        <v>52703</v>
      </c>
      <c r="D126" s="5">
        <v>308260.55</v>
      </c>
      <c r="E126" s="5">
        <v>3242</v>
      </c>
      <c r="F126" s="5">
        <v>29122.52</v>
      </c>
      <c r="G126" s="6">
        <v>-93.848547521013984</v>
      </c>
      <c r="H126" s="6">
        <v>-90.552628287985598</v>
      </c>
    </row>
    <row r="127" spans="1:8" outlineLevel="2" x14ac:dyDescent="0.25">
      <c r="A127" s="7" t="s">
        <v>118</v>
      </c>
      <c r="B127" s="7" t="s">
        <v>127</v>
      </c>
      <c r="C127" s="8">
        <v>3725330.14</v>
      </c>
      <c r="D127" s="8">
        <v>17358907.699999999</v>
      </c>
      <c r="E127" s="8">
        <v>1649006.44</v>
      </c>
      <c r="F127" s="8">
        <v>13164015.42</v>
      </c>
      <c r="G127" s="9">
        <v>-55.735293838950881</v>
      </c>
      <c r="H127" s="9">
        <v>-24.165646551597252</v>
      </c>
    </row>
    <row r="128" spans="1:8" outlineLevel="2" x14ac:dyDescent="0.25">
      <c r="A128" s="4" t="s">
        <v>118</v>
      </c>
      <c r="B128" s="4" t="s">
        <v>128</v>
      </c>
      <c r="C128" s="5">
        <v>216492.45</v>
      </c>
      <c r="D128" s="5">
        <v>1516390.63</v>
      </c>
      <c r="E128" s="5">
        <v>75254.55</v>
      </c>
      <c r="F128" s="5">
        <v>423264.14</v>
      </c>
      <c r="G128" s="6">
        <v>-65.239180396360254</v>
      </c>
      <c r="H128" s="6">
        <v>-72.087394130099568</v>
      </c>
    </row>
    <row r="129" spans="1:8" outlineLevel="2" x14ac:dyDescent="0.25">
      <c r="A129" s="7" t="s">
        <v>118</v>
      </c>
      <c r="B129" s="7" t="s">
        <v>129</v>
      </c>
      <c r="C129" s="8">
        <v>38624.949999999997</v>
      </c>
      <c r="D129" s="8">
        <v>152809.63</v>
      </c>
      <c r="E129" s="8">
        <v>203981.96</v>
      </c>
      <c r="F129" s="8">
        <v>1446486.21</v>
      </c>
      <c r="G129" s="9">
        <v>428.10931794086468</v>
      </c>
      <c r="H129" s="9">
        <v>846.59362109573851</v>
      </c>
    </row>
    <row r="130" spans="1:8" outlineLevel="2" x14ac:dyDescent="0.25">
      <c r="A130" s="4" t="s">
        <v>118</v>
      </c>
      <c r="B130" s="4" t="s">
        <v>130</v>
      </c>
      <c r="C130" s="5"/>
      <c r="D130" s="5"/>
      <c r="E130" s="5">
        <v>58476.6</v>
      </c>
      <c r="F130" s="5">
        <v>424116</v>
      </c>
      <c r="G130" s="6">
        <v>0</v>
      </c>
      <c r="H130" s="6">
        <v>0</v>
      </c>
    </row>
    <row r="131" spans="1:8" outlineLevel="2" x14ac:dyDescent="0.25">
      <c r="A131" s="7" t="s">
        <v>118</v>
      </c>
      <c r="B131" s="7" t="s">
        <v>131</v>
      </c>
      <c r="C131" s="8">
        <v>436858.95</v>
      </c>
      <c r="D131" s="8">
        <v>2097579.3199999998</v>
      </c>
      <c r="E131" s="8">
        <v>107342.04</v>
      </c>
      <c r="F131" s="8">
        <v>923071.55</v>
      </c>
      <c r="G131" s="9">
        <v>-75.428673259412449</v>
      </c>
      <c r="H131" s="9">
        <v>-55.993485385811297</v>
      </c>
    </row>
    <row r="132" spans="1:8" outlineLevel="2" x14ac:dyDescent="0.25">
      <c r="A132" s="4" t="s">
        <v>118</v>
      </c>
      <c r="B132" s="4" t="s">
        <v>132</v>
      </c>
      <c r="C132" s="5">
        <v>2365662.02</v>
      </c>
      <c r="D132" s="5">
        <v>10859698.48</v>
      </c>
      <c r="E132" s="5">
        <v>2888602.51</v>
      </c>
      <c r="F132" s="5">
        <v>24318556.43</v>
      </c>
      <c r="G132" s="6">
        <v>22.10546077921984</v>
      </c>
      <c r="H132" s="6">
        <v>123.93399296294274</v>
      </c>
    </row>
    <row r="133" spans="1:8" outlineLevel="2" x14ac:dyDescent="0.25">
      <c r="A133" s="7" t="s">
        <v>118</v>
      </c>
      <c r="B133" s="7" t="s">
        <v>133</v>
      </c>
      <c r="C133" s="8">
        <v>38683.5</v>
      </c>
      <c r="D133" s="8">
        <v>106916.93</v>
      </c>
      <c r="E133" s="8">
        <v>222823.3</v>
      </c>
      <c r="F133" s="8">
        <v>1816473.47</v>
      </c>
      <c r="G133" s="9">
        <v>476.01638941667636</v>
      </c>
      <c r="H133" s="9">
        <v>1598.9577515927554</v>
      </c>
    </row>
    <row r="134" spans="1:8" outlineLevel="1" x14ac:dyDescent="0.25">
      <c r="A134" s="15" t="s">
        <v>162</v>
      </c>
      <c r="B134" s="15"/>
      <c r="C134" s="16">
        <f>SUBTOTAL(9,C119:C133)</f>
        <v>8736210.4200000018</v>
      </c>
      <c r="D134" s="16">
        <f>SUBTOTAL(9,D119:D133)</f>
        <v>41320595.359999992</v>
      </c>
      <c r="E134" s="16">
        <f>SUBTOTAL(9,E119:E133)</f>
        <v>6410600.3599999994</v>
      </c>
      <c r="F134" s="16">
        <f>SUBTOTAL(9,F119:F133)</f>
        <v>50914094.109999999</v>
      </c>
      <c r="G134" s="14">
        <f>(E134/C134-1)*100</f>
        <v>-26.620353084398374</v>
      </c>
      <c r="H134" s="14">
        <f>(F134/D134-1)*100</f>
        <v>23.217232632826246</v>
      </c>
    </row>
    <row r="135" spans="1:8" outlineLevel="2" x14ac:dyDescent="0.25">
      <c r="A135" s="4" t="s">
        <v>134</v>
      </c>
      <c r="B135" s="4" t="s">
        <v>135</v>
      </c>
      <c r="C135" s="5">
        <v>3154460.3</v>
      </c>
      <c r="D135" s="5">
        <v>9355646.8599999994</v>
      </c>
      <c r="E135" s="5">
        <v>4877630.92</v>
      </c>
      <c r="F135" s="5">
        <v>22869538.350000001</v>
      </c>
      <c r="G135" s="6">
        <v>54.626479845062562</v>
      </c>
      <c r="H135" s="6">
        <v>144.4463615635018</v>
      </c>
    </row>
    <row r="136" spans="1:8" outlineLevel="1" x14ac:dyDescent="0.25">
      <c r="A136" s="15" t="s">
        <v>163</v>
      </c>
      <c r="B136" s="15"/>
      <c r="C136" s="16">
        <f>SUBTOTAL(9,C135:C135)</f>
        <v>3154460.3</v>
      </c>
      <c r="D136" s="16">
        <f>SUBTOTAL(9,D135:D135)</f>
        <v>9355646.8599999994</v>
      </c>
      <c r="E136" s="16">
        <f>SUBTOTAL(9,E135:E135)</f>
        <v>4877630.92</v>
      </c>
      <c r="F136" s="16">
        <f>SUBTOTAL(9,F135:F135)</f>
        <v>22869538.350000001</v>
      </c>
      <c r="G136" s="14">
        <f>(E136/C136-1)*100</f>
        <v>54.626479845062569</v>
      </c>
      <c r="H136" s="14">
        <f>(F136/D136-1)*100</f>
        <v>144.4463615635018</v>
      </c>
    </row>
    <row r="137" spans="1:8" outlineLevel="2" x14ac:dyDescent="0.25">
      <c r="A137" s="7" t="s">
        <v>136</v>
      </c>
      <c r="B137" s="7" t="s">
        <v>137</v>
      </c>
      <c r="C137" s="8">
        <v>113061.48</v>
      </c>
      <c r="D137" s="8">
        <v>687368.4</v>
      </c>
      <c r="E137" s="8">
        <v>85713.57</v>
      </c>
      <c r="F137" s="8">
        <v>720849.51</v>
      </c>
      <c r="G137" s="9">
        <v>-24.188529992708386</v>
      </c>
      <c r="H137" s="9">
        <v>4.8709120174858178</v>
      </c>
    </row>
    <row r="138" spans="1:8" outlineLevel="2" x14ac:dyDescent="0.25">
      <c r="A138" s="4" t="s">
        <v>136</v>
      </c>
      <c r="B138" s="4" t="s">
        <v>138</v>
      </c>
      <c r="C138" s="5">
        <v>186863.04</v>
      </c>
      <c r="D138" s="5">
        <v>1059207.77</v>
      </c>
      <c r="E138" s="5">
        <v>233023.21</v>
      </c>
      <c r="F138" s="5">
        <v>1962138.25</v>
      </c>
      <c r="G138" s="6">
        <v>24.70267528559954</v>
      </c>
      <c r="H138" s="6">
        <v>85.245832363937438</v>
      </c>
    </row>
    <row r="139" spans="1:8" outlineLevel="2" x14ac:dyDescent="0.25">
      <c r="A139" s="7" t="s">
        <v>136</v>
      </c>
      <c r="B139" s="7" t="s">
        <v>139</v>
      </c>
      <c r="C139" s="8">
        <v>444749.28</v>
      </c>
      <c r="D139" s="8">
        <v>2298169.87</v>
      </c>
      <c r="E139" s="8">
        <v>426615.56</v>
      </c>
      <c r="F139" s="8">
        <v>3642139.12</v>
      </c>
      <c r="G139" s="9">
        <v>-4.0772904680138051</v>
      </c>
      <c r="H139" s="9">
        <v>58.479978679730927</v>
      </c>
    </row>
    <row r="140" spans="1:8" outlineLevel="2" x14ac:dyDescent="0.25">
      <c r="A140" s="4" t="s">
        <v>136</v>
      </c>
      <c r="B140" s="4" t="s">
        <v>140</v>
      </c>
      <c r="C140" s="5">
        <v>14023.04</v>
      </c>
      <c r="D140" s="5">
        <v>77691.62</v>
      </c>
      <c r="E140" s="5">
        <v>66324.72</v>
      </c>
      <c r="F140" s="5">
        <v>596100.34</v>
      </c>
      <c r="G140" s="6">
        <v>372.96962712792657</v>
      </c>
      <c r="H140" s="6">
        <v>667.26465479803358</v>
      </c>
    </row>
    <row r="141" spans="1:8" outlineLevel="2" x14ac:dyDescent="0.25">
      <c r="A141" s="7" t="s">
        <v>136</v>
      </c>
      <c r="B141" s="7" t="s">
        <v>141</v>
      </c>
      <c r="C141" s="8">
        <v>4873147.68</v>
      </c>
      <c r="D141" s="8">
        <v>26871682.859999999</v>
      </c>
      <c r="E141" s="8">
        <v>3582963.64</v>
      </c>
      <c r="F141" s="8">
        <v>31248207.120000001</v>
      </c>
      <c r="G141" s="9">
        <v>-26.475373305329413</v>
      </c>
      <c r="H141" s="9">
        <v>16.286751681319902</v>
      </c>
    </row>
    <row r="142" spans="1:8" outlineLevel="2" x14ac:dyDescent="0.25">
      <c r="A142" s="4" t="s">
        <v>136</v>
      </c>
      <c r="B142" s="4" t="s">
        <v>142</v>
      </c>
      <c r="C142" s="5">
        <v>81233.52</v>
      </c>
      <c r="D142" s="5">
        <v>497484.35</v>
      </c>
      <c r="E142" s="5">
        <v>113848.31</v>
      </c>
      <c r="F142" s="5">
        <v>1025228.59</v>
      </c>
      <c r="G142" s="6">
        <v>40.149423538460468</v>
      </c>
      <c r="H142" s="6">
        <v>106.08258129125068</v>
      </c>
    </row>
    <row r="143" spans="1:8" outlineLevel="2" x14ac:dyDescent="0.25">
      <c r="A143" s="7" t="s">
        <v>136</v>
      </c>
      <c r="B143" s="7" t="s">
        <v>143</v>
      </c>
      <c r="C143" s="8">
        <v>31198.66</v>
      </c>
      <c r="D143" s="8">
        <v>156413.85999999999</v>
      </c>
      <c r="E143" s="8">
        <v>20161.96</v>
      </c>
      <c r="F143" s="8">
        <v>176340.79</v>
      </c>
      <c r="G143" s="9">
        <v>-35.375557796392535</v>
      </c>
      <c r="H143" s="9">
        <v>12.739874842293403</v>
      </c>
    </row>
    <row r="144" spans="1:8" outlineLevel="2" x14ac:dyDescent="0.25">
      <c r="A144" s="4" t="s">
        <v>136</v>
      </c>
      <c r="B144" s="4" t="s">
        <v>144</v>
      </c>
      <c r="C144" s="5">
        <v>81047.44</v>
      </c>
      <c r="D144" s="5">
        <v>448787.61</v>
      </c>
      <c r="E144" s="5">
        <v>238845.44</v>
      </c>
      <c r="F144" s="5">
        <v>2094563.75</v>
      </c>
      <c r="G144" s="6">
        <v>194.6983149621999</v>
      </c>
      <c r="H144" s="6">
        <v>366.7160374592338</v>
      </c>
    </row>
    <row r="145" spans="1:8" outlineLevel="2" x14ac:dyDescent="0.25">
      <c r="A145" s="7" t="s">
        <v>136</v>
      </c>
      <c r="B145" s="7" t="s">
        <v>145</v>
      </c>
      <c r="C145" s="8">
        <v>23730.07</v>
      </c>
      <c r="D145" s="8">
        <v>139893.5</v>
      </c>
      <c r="E145" s="8">
        <v>228505.7</v>
      </c>
      <c r="F145" s="8">
        <v>1877985.37</v>
      </c>
      <c r="G145" s="9">
        <v>862.93731961178366</v>
      </c>
      <c r="H145" s="9">
        <v>1242.4393342078081</v>
      </c>
    </row>
    <row r="146" spans="1:8" outlineLevel="1" x14ac:dyDescent="0.25">
      <c r="A146" s="15" t="s">
        <v>164</v>
      </c>
      <c r="B146" s="15"/>
      <c r="C146" s="16">
        <f>SUBTOTAL(9,C137:C145)</f>
        <v>5849054.21</v>
      </c>
      <c r="D146" s="16">
        <f>SUBTOTAL(9,D137:D145)</f>
        <v>32236699.84</v>
      </c>
      <c r="E146" s="16">
        <f>SUBTOTAL(9,E137:E145)</f>
        <v>4996002.1100000003</v>
      </c>
      <c r="F146" s="16">
        <f>SUBTOTAL(9,F137:F145)</f>
        <v>43343552.840000004</v>
      </c>
      <c r="G146" s="14">
        <f>(E146/C146-1)*100</f>
        <v>-14.584445097834021</v>
      </c>
      <c r="H146" s="14">
        <f>(F146/D146-1)*100</f>
        <v>34.454063397080063</v>
      </c>
    </row>
    <row r="147" spans="1:8" outlineLevel="2" x14ac:dyDescent="0.25">
      <c r="A147" s="10" t="s">
        <v>146</v>
      </c>
      <c r="B147" s="10"/>
      <c r="C147" s="11">
        <v>143774906.66</v>
      </c>
      <c r="D147" s="11">
        <v>687105585.27999997</v>
      </c>
      <c r="E147" s="11">
        <v>65255306.770000003</v>
      </c>
      <c r="F147" s="11">
        <v>470965808.26999998</v>
      </c>
      <c r="G147" s="12">
        <v>-54.612867929508546</v>
      </c>
      <c r="H147" s="12">
        <v>-31.456559463407888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2024-10-02T11:23:52Z</dcterms:created>
  <dcterms:modified xsi:type="dcterms:W3CDTF">2024-10-02T11:23:57Z</dcterms:modified>
</cp:coreProperties>
</file>