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eibsrv04.egebirlik.org.tr\Zeytin_Zeytinyagi\EZZİB-EFE\AYLIK İSTATİSTİK\2025\6 HAZİRAN 2025\"/>
    </mc:Choice>
  </mc:AlternateContent>
  <xr:revisionPtr revIDLastSave="0" documentId="8_{2234229B-3B1E-4C16-92B8-800693A32776}" xr6:coauthVersionLast="47" xr6:coauthVersionMax="47" xr10:uidLastSave="{00000000-0000-0000-0000-000000000000}"/>
  <bookViews>
    <workbookView xWindow="-120" yWindow="-120" windowWidth="29040" windowHeight="15840" xr2:uid="{A7148964-AC4C-4996-8E4A-C86CDB54F5ED}"/>
  </bookViews>
  <sheets>
    <sheet name="TG IHRACAT ULKE GRUP+ULKE" sheetId="1" r:id="rId1"/>
  </sheets>
  <externalReferences>
    <externalReference r:id="rId2"/>
  </externalReferences>
  <definedNames>
    <definedName name="__bookmark_1">TG IHRACAT ULKE GRUP+[1]ULKE!$A$4:$H$135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1" l="1"/>
  <c r="G33" i="1"/>
  <c r="H52" i="1"/>
  <c r="G52" i="1"/>
  <c r="H64" i="1"/>
  <c r="G64" i="1"/>
  <c r="H86" i="1"/>
  <c r="G86" i="1"/>
  <c r="H98" i="1"/>
  <c r="G98" i="1"/>
  <c r="H107" i="1"/>
  <c r="G107" i="1"/>
  <c r="H110" i="1"/>
  <c r="G110" i="1"/>
  <c r="H115" i="1"/>
  <c r="G115" i="1"/>
  <c r="H131" i="1"/>
  <c r="G131" i="1"/>
  <c r="H134" i="1"/>
  <c r="G134" i="1"/>
  <c r="H144" i="1"/>
  <c r="G144" i="1"/>
  <c r="H145" i="1"/>
  <c r="G145" i="1"/>
  <c r="F144" i="1"/>
  <c r="E144" i="1"/>
  <c r="D144" i="1"/>
  <c r="C144" i="1"/>
  <c r="F134" i="1"/>
  <c r="E134" i="1"/>
  <c r="D134" i="1"/>
  <c r="C134" i="1"/>
  <c r="F131" i="1"/>
  <c r="E131" i="1"/>
  <c r="D131" i="1"/>
  <c r="C131" i="1"/>
  <c r="F115" i="1"/>
  <c r="E115" i="1"/>
  <c r="D115" i="1"/>
  <c r="C115" i="1"/>
  <c r="F110" i="1"/>
  <c r="E110" i="1"/>
  <c r="D110" i="1"/>
  <c r="C110" i="1"/>
  <c r="F107" i="1"/>
  <c r="E107" i="1"/>
  <c r="D107" i="1"/>
  <c r="C107" i="1"/>
  <c r="F98" i="1"/>
  <c r="E98" i="1"/>
  <c r="D98" i="1"/>
  <c r="C98" i="1"/>
  <c r="F86" i="1"/>
  <c r="E86" i="1"/>
  <c r="D86" i="1"/>
  <c r="C86" i="1"/>
  <c r="F64" i="1"/>
  <c r="E64" i="1"/>
  <c r="D64" i="1"/>
  <c r="C64" i="1"/>
  <c r="F52" i="1"/>
  <c r="E52" i="1"/>
  <c r="D52" i="1"/>
  <c r="C52" i="1"/>
  <c r="F33" i="1"/>
  <c r="F145" i="1" s="1"/>
  <c r="E33" i="1"/>
  <c r="E145" i="1" s="1"/>
  <c r="D33" i="1"/>
  <c r="C33" i="1"/>
  <c r="C145" i="1" s="1"/>
  <c r="D145" i="1" l="1"/>
</calcChain>
</file>

<file path=xl/sharedStrings.xml><?xml version="1.0" encoding="utf-8"?>
<sst xmlns="http://schemas.openxmlformats.org/spreadsheetml/2006/main" count="282" uniqueCount="163">
  <si>
    <t>TÜRKİYE GENELİ RAPOR ÜLKE GRUPLARI</t>
  </si>
  <si>
    <t>ÜLKE GRUBU</t>
  </si>
  <si>
    <t>ÜLKE ADI</t>
  </si>
  <si>
    <t>Afrika Ülkeleri</t>
  </si>
  <si>
    <t>BURKİNA FASO</t>
  </si>
  <si>
    <t>CAPE VERDE</t>
  </si>
  <si>
    <t>CIBUTI</t>
  </si>
  <si>
    <t>EKVATOR GİNESİ</t>
  </si>
  <si>
    <t>ETİYOPYA</t>
  </si>
  <si>
    <t>FAS</t>
  </si>
  <si>
    <t>FİLDİŞİ SAHİLİ</t>
  </si>
  <si>
    <t>GABON</t>
  </si>
  <si>
    <t>GAMBIYA</t>
  </si>
  <si>
    <t>GANA</t>
  </si>
  <si>
    <t>GINE</t>
  </si>
  <si>
    <t>GÜNEY AFRİKA CUMHURİ</t>
  </si>
  <si>
    <t>GÜNEY SUDAN</t>
  </si>
  <si>
    <t>KENYA</t>
  </si>
  <si>
    <t>KONGO</t>
  </si>
  <si>
    <t>KONGO(DEM.CM)E.ZAİRE</t>
  </si>
  <si>
    <t>LİBYA</t>
  </si>
  <si>
    <t>MADAGASKAR</t>
  </si>
  <si>
    <t>MALAVI</t>
  </si>
  <si>
    <t>MAURİTİUS</t>
  </si>
  <si>
    <t>MISIR</t>
  </si>
  <si>
    <t>MORİTANYA</t>
  </si>
  <si>
    <t>NİJERYA</t>
  </si>
  <si>
    <t>SENEGAL</t>
  </si>
  <si>
    <t>SEYŞEL ADALARI VE BA</t>
  </si>
  <si>
    <t>SOMALI</t>
  </si>
  <si>
    <t>SUDAN</t>
  </si>
  <si>
    <t>TANZANYA(BİRLEŞ.CUM)</t>
  </si>
  <si>
    <t>UGANDA</t>
  </si>
  <si>
    <t>Avrupa Birliği Ülkeleri</t>
  </si>
  <si>
    <t>ALMANYA</t>
  </si>
  <si>
    <t>AVUSTURYA</t>
  </si>
  <si>
    <t>BELÇİKA</t>
  </si>
  <si>
    <t>BULGARİSTAN</t>
  </si>
  <si>
    <t>DANİMARKA</t>
  </si>
  <si>
    <t>FRANSA</t>
  </si>
  <si>
    <t>HOLLANDA</t>
  </si>
  <si>
    <t>MACARİSTAN</t>
  </si>
  <si>
    <t>MALTA</t>
  </si>
  <si>
    <t>POLONYA</t>
  </si>
  <si>
    <t>PORTEKİZ</t>
  </si>
  <si>
    <t>ROMANYA</t>
  </si>
  <si>
    <t>SLOVAKYA</t>
  </si>
  <si>
    <t>YUNANİSTAN</t>
  </si>
  <si>
    <t>İRLANDA</t>
  </si>
  <si>
    <t>İSPANYA</t>
  </si>
  <si>
    <t>İSVEÇ</t>
  </si>
  <si>
    <t>İTALYA</t>
  </si>
  <si>
    <t>Bağımsız Devletler Topluluğu</t>
  </si>
  <si>
    <t>AZERBAYCAN-NAHÇİVAN</t>
  </si>
  <si>
    <t>BEYAZ RUSYA</t>
  </si>
  <si>
    <t>GÜRCİSTAN</t>
  </si>
  <si>
    <t>KAZAKİSTAN</t>
  </si>
  <si>
    <t>KIRGIZİSTAN</t>
  </si>
  <si>
    <t>MOLDAVYA</t>
  </si>
  <si>
    <t>RUSYA FEDERASYONU</t>
  </si>
  <si>
    <t>TACİKİSTAN</t>
  </si>
  <si>
    <t>TÜRKMENİSTAN</t>
  </si>
  <si>
    <t>UKRAYNA</t>
  </si>
  <si>
    <t>ÖZBEKİSTAN</t>
  </si>
  <si>
    <t>Diğer Amerikan Ülkeleri</t>
  </si>
  <si>
    <t>ANTIGUA VE BERMUDA</t>
  </si>
  <si>
    <t>ARUBA</t>
  </si>
  <si>
    <t>BARBADOS</t>
  </si>
  <si>
    <t>BREZİLYA</t>
  </si>
  <si>
    <t>BİR.DEV.MİNOR OUTLY.</t>
  </si>
  <si>
    <t>DOMINIKA</t>
  </si>
  <si>
    <t>GRENADA</t>
  </si>
  <si>
    <t>GUYANA</t>
  </si>
  <si>
    <t>HOLLANDA ANTİLLERİ</t>
  </si>
  <si>
    <t>JAMAIKA</t>
  </si>
  <si>
    <t>KOLOMBİYA</t>
  </si>
  <si>
    <t>KOSTARIKA</t>
  </si>
  <si>
    <t>KÜBA</t>
  </si>
  <si>
    <t>PANAMA</t>
  </si>
  <si>
    <t>PERU</t>
  </si>
  <si>
    <t>ST.KİTTS VE NEVİS</t>
  </si>
  <si>
    <t>ST.VINCENT VE GRENAD</t>
  </si>
  <si>
    <t>SURİNAM</t>
  </si>
  <si>
    <t>TRINIDAD VE TOBAGO</t>
  </si>
  <si>
    <t>VENEZUELLA</t>
  </si>
  <si>
    <t>ŞİLİ</t>
  </si>
  <si>
    <t>Diğer Asya Ülkeleri</t>
  </si>
  <si>
    <t>BANGLADEŞ</t>
  </si>
  <si>
    <t>BRUNEI</t>
  </si>
  <si>
    <t>HINDISTAN</t>
  </si>
  <si>
    <t>KAMBOÇYA</t>
  </si>
  <si>
    <t>MAKAO</t>
  </si>
  <si>
    <t>MALDİV ADALARI</t>
  </si>
  <si>
    <t>MOGOLISTAN</t>
  </si>
  <si>
    <t>NEPAL</t>
  </si>
  <si>
    <t>PAKISTAN</t>
  </si>
  <si>
    <t>VIETNAM</t>
  </si>
  <si>
    <t>ÇİN HALK CUMHURİYETİ</t>
  </si>
  <si>
    <t>Diğer Avrupa Ülkeleri</t>
  </si>
  <si>
    <t>BOSNA-HERSEK</t>
  </si>
  <si>
    <t>BİRLEŞİK KRALLIK</t>
  </si>
  <si>
    <t>KKTC</t>
  </si>
  <si>
    <t>KOSOVA</t>
  </si>
  <si>
    <t>KUZEY MAKEDONYA</t>
  </si>
  <si>
    <t>NORVEÇ</t>
  </si>
  <si>
    <t>SIRBİSTAN</t>
  </si>
  <si>
    <t>İSVİÇRE</t>
  </si>
  <si>
    <t>Kuzey Amerika Serbest Ticaret</t>
  </si>
  <si>
    <t>BİRLEŞİK DEVLETLER</t>
  </si>
  <si>
    <t>KANADA</t>
  </si>
  <si>
    <t>Okyanusya Ülkeleri</t>
  </si>
  <si>
    <t>AVUSTRALYA</t>
  </si>
  <si>
    <t>FİJİ</t>
  </si>
  <si>
    <t>PAPUA YENI GINE</t>
  </si>
  <si>
    <t>YENI ZELANDA</t>
  </si>
  <si>
    <t>Ortadoğu Ülkeleri</t>
  </si>
  <si>
    <t>BAHREYN</t>
  </si>
  <si>
    <t>BİRLEŞİK ARAP EMİRLİKLERİ</t>
  </si>
  <si>
    <t>DUBAİ</t>
  </si>
  <si>
    <t>IRAK</t>
  </si>
  <si>
    <t>KATAR</t>
  </si>
  <si>
    <t>KUVEYT</t>
  </si>
  <si>
    <t>LÜBNAN</t>
  </si>
  <si>
    <t>SURİYE</t>
  </si>
  <si>
    <t>SUUDİ ARABİSTAN</t>
  </si>
  <si>
    <t>UMMAN</t>
  </si>
  <si>
    <t>YEMEN</t>
  </si>
  <si>
    <t>ÜRDÜN</t>
  </si>
  <si>
    <t>İRAN (İSLAM CUM.)</t>
  </si>
  <si>
    <t>İSRAİL</t>
  </si>
  <si>
    <t>İŞGAL ALT.FİLİSTİN T</t>
  </si>
  <si>
    <t>Serbest Bölgeler</t>
  </si>
  <si>
    <t>MENEMEN DERİ SR.BLG.</t>
  </si>
  <si>
    <t>MERSİN SERBEST BÖLGE</t>
  </si>
  <si>
    <t>Uzakdoğu Ülkeleri</t>
  </si>
  <si>
    <t>ENDONEZYA</t>
  </si>
  <si>
    <t>FILIPINLER</t>
  </si>
  <si>
    <t>GÜNEY KORE CUMHURİYE</t>
  </si>
  <si>
    <t>HONG KONG</t>
  </si>
  <si>
    <t>JAPONYA</t>
  </si>
  <si>
    <t>MALEZYA</t>
  </si>
  <si>
    <t>SINGAPUR</t>
  </si>
  <si>
    <t>TAYLAND</t>
  </si>
  <si>
    <t>TAYVAN</t>
  </si>
  <si>
    <t>01.11.2023 - 30.06.2024
MİKTAR 
(KG)</t>
  </si>
  <si>
    <t>01.11.2023 - 30.06.2024
TUTAR 
($)</t>
  </si>
  <si>
    <t>01.11.2024 - 30.06.2025
MİKTAR 
(KG)</t>
  </si>
  <si>
    <t>01.11.2024 - 30.06.2025
TUTAR 
($)</t>
  </si>
  <si>
    <t>MİKTAR 
DEĞİŞİM 
(%)</t>
  </si>
  <si>
    <t>TUTAR 
DEĞİŞİM 
(%)</t>
  </si>
  <si>
    <t>ÜLKELER BAZINDA TÜRKİYE GENEL ZEYTİNYAĞI İHRACAT RAPORU</t>
  </si>
  <si>
    <t>Toplam Afrika Ülkeleri</t>
  </si>
  <si>
    <t>Toplam Avrupa Birliği Ülkeleri</t>
  </si>
  <si>
    <t>Toplam Bağımsız Devletler Topluluğu</t>
  </si>
  <si>
    <t>Toplam Diğer Amerikan Ülkeleri</t>
  </si>
  <si>
    <t>Toplam Diğer Asya Ülkeleri</t>
  </si>
  <si>
    <t>Toplam Diğer Avrupa Ülkeleri</t>
  </si>
  <si>
    <t>Toplam Kuzey Amerika Serbest Ticaret</t>
  </si>
  <si>
    <t>Toplam Okyanusya Ülkeleri</t>
  </si>
  <si>
    <t>Toplam Ortadoğu Ülkeleri</t>
  </si>
  <si>
    <t>Toplam Serbest Bölgeler</t>
  </si>
  <si>
    <t>Toplam Uzakdoğu Ülkeleri</t>
  </si>
  <si>
    <t>Genel 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</si>
</sst>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###0"/>
  </numFmts>
  <fonts count="21" x14ac:knownFonts="1">
    <font>
      <sz val="11"/>
      <color theme="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sz val="18"/>
      <color theme="3"/>
      <name val="Aptos Display"/>
      <family val="2"/>
      <charset val="162"/>
      <scheme val="major"/>
    </font>
    <font>
      <b/>
      <sz val="15"/>
      <color theme="3"/>
      <name val="Aptos Narrow"/>
      <family val="2"/>
      <charset val="162"/>
      <scheme val="minor"/>
    </font>
    <font>
      <b/>
      <sz val="13"/>
      <color theme="3"/>
      <name val="Aptos Narrow"/>
      <family val="2"/>
      <charset val="162"/>
      <scheme val="minor"/>
    </font>
    <font>
      <b/>
      <sz val="11"/>
      <color theme="3"/>
      <name val="Aptos Narrow"/>
      <family val="2"/>
      <charset val="162"/>
      <scheme val="minor"/>
    </font>
    <font>
      <sz val="11"/>
      <color rgb="FF006100"/>
      <name val="Aptos Narrow"/>
      <family val="2"/>
      <charset val="162"/>
      <scheme val="minor"/>
    </font>
    <font>
      <sz val="11"/>
      <color rgb="FF9C0006"/>
      <name val="Aptos Narrow"/>
      <family val="2"/>
      <charset val="162"/>
      <scheme val="minor"/>
    </font>
    <font>
      <sz val="11"/>
      <color rgb="FF9C5700"/>
      <name val="Aptos Narrow"/>
      <family val="2"/>
      <charset val="162"/>
      <scheme val="minor"/>
    </font>
    <font>
      <sz val="11"/>
      <color rgb="FF3F3F76"/>
      <name val="Aptos Narrow"/>
      <family val="2"/>
      <charset val="162"/>
      <scheme val="minor"/>
    </font>
    <font>
      <b/>
      <sz val="11"/>
      <color rgb="FF3F3F3F"/>
      <name val="Aptos Narrow"/>
      <family val="2"/>
      <charset val="162"/>
      <scheme val="minor"/>
    </font>
    <font>
      <b/>
      <sz val="11"/>
      <color rgb="FFFA7D00"/>
      <name val="Aptos Narrow"/>
      <family val="2"/>
      <charset val="162"/>
      <scheme val="minor"/>
    </font>
    <font>
      <sz val="11"/>
      <color rgb="FFFA7D00"/>
      <name val="Aptos Narrow"/>
      <family val="2"/>
      <charset val="162"/>
      <scheme val="minor"/>
    </font>
    <font>
      <b/>
      <sz val="11"/>
      <color theme="0"/>
      <name val="Aptos Narrow"/>
      <family val="2"/>
      <charset val="162"/>
      <scheme val="minor"/>
    </font>
    <font>
      <sz val="11"/>
      <color rgb="FFFF0000"/>
      <name val="Aptos Narrow"/>
      <family val="2"/>
      <charset val="162"/>
      <scheme val="minor"/>
    </font>
    <font>
      <i/>
      <sz val="11"/>
      <color rgb="FF7F7F7F"/>
      <name val="Aptos Narrow"/>
      <family val="2"/>
      <charset val="162"/>
      <scheme val="minor"/>
    </font>
    <font>
      <b/>
      <sz val="11"/>
      <color theme="1"/>
      <name val="Aptos Narrow"/>
      <family val="2"/>
      <charset val="162"/>
      <scheme val="minor"/>
    </font>
    <font>
      <sz val="11"/>
      <color theme="0"/>
      <name val="Aptos Narrow"/>
      <family val="2"/>
      <charset val="162"/>
      <scheme val="minor"/>
    </font>
    <font>
      <sz val="10"/>
      <color indexed="12"/>
      <name val="Arial"/>
      <family val="2"/>
      <charset val="162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CFFE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vertical="center"/>
    </xf>
    <xf numFmtId="3" fontId="19" fillId="0" borderId="10" xfId="0" applyNumberFormat="1" applyFont="1" applyBorder="1" applyAlignment="1">
      <alignment horizontal="center" vertical="center" wrapText="1"/>
    </xf>
    <xf numFmtId="3" fontId="19" fillId="0" borderId="10" xfId="0" applyNumberFormat="1" applyFont="1" applyBorder="1" applyAlignment="1">
      <alignment horizontal="left" vertical="center" wrapText="1"/>
    </xf>
    <xf numFmtId="3" fontId="19" fillId="0" borderId="10" xfId="0" applyNumberFormat="1" applyFont="1" applyBorder="1" applyAlignment="1">
      <alignment horizontal="right" vertical="center" wrapText="1"/>
    </xf>
    <xf numFmtId="0" fontId="20" fillId="33" borderId="10" xfId="0" applyNumberFormat="1" applyFont="1" applyFill="1" applyBorder="1" applyAlignment="1" applyProtection="1">
      <alignment horizontal="left" vertical="center"/>
    </xf>
    <xf numFmtId="3" fontId="20" fillId="33" borderId="10" xfId="0" applyNumberFormat="1" applyFont="1" applyFill="1" applyBorder="1" applyAlignment="1" applyProtection="1">
      <alignment horizontal="right" vertical="center"/>
    </xf>
    <xf numFmtId="169" fontId="20" fillId="33" borderId="10" xfId="0" applyNumberFormat="1" applyFont="1" applyFill="1" applyBorder="1" applyAlignment="1" applyProtection="1">
      <alignment horizontal="right" vertical="center"/>
    </xf>
    <xf numFmtId="0" fontId="20" fillId="0" borderId="10" xfId="0" applyNumberFormat="1" applyFont="1" applyFill="1" applyBorder="1" applyAlignment="1" applyProtection="1">
      <alignment horizontal="left" vertical="center"/>
    </xf>
    <xf numFmtId="3" fontId="20" fillId="0" borderId="10" xfId="0" applyNumberFormat="1" applyFont="1" applyFill="1" applyBorder="1" applyAlignment="1" applyProtection="1">
      <alignment horizontal="right" vertical="center"/>
    </xf>
    <xf numFmtId="169" fontId="20" fillId="0" borderId="10" xfId="0" applyNumberFormat="1" applyFont="1" applyFill="1" applyBorder="1" applyAlignment="1" applyProtection="1">
      <alignment horizontal="right" vertical="center"/>
    </xf>
    <xf numFmtId="3" fontId="19" fillId="34" borderId="10" xfId="0" applyNumberFormat="1" applyFont="1" applyFill="1" applyBorder="1" applyAlignment="1">
      <alignment horizontal="right" vertical="center"/>
    </xf>
    <xf numFmtId="0" fontId="19" fillId="35" borderId="10" xfId="0" applyNumberFormat="1" applyFont="1" applyFill="1" applyBorder="1" applyAlignment="1" applyProtection="1">
      <alignment horizontal="left" vertical="center"/>
    </xf>
    <xf numFmtId="3" fontId="19" fillId="35" borderId="10" xfId="0" applyNumberFormat="1" applyFont="1" applyFill="1" applyBorder="1" applyAlignment="1" applyProtection="1">
      <alignment horizontal="right" vertical="center"/>
    </xf>
    <xf numFmtId="3" fontId="19" fillId="35" borderId="10" xfId="0" applyNumberFormat="1" applyFont="1" applyFill="1" applyBorder="1" applyAlignment="1">
      <alignment horizontal="right" vertical="center"/>
    </xf>
    <xf numFmtId="3" fontId="19" fillId="34" borderId="10" xfId="0" applyNumberFormat="1" applyFont="1" applyFill="1" applyBorder="1" applyAlignment="1" applyProtection="1">
      <alignment horizontal="left" vertical="center"/>
    </xf>
    <xf numFmtId="0" fontId="19" fillId="34" borderId="10" xfId="0" applyNumberFormat="1" applyFont="1" applyFill="1" applyBorder="1" applyAlignment="1" applyProtection="1">
      <alignment horizontal="left" vertical="center"/>
    </xf>
    <xf numFmtId="3" fontId="19" fillId="34" borderId="10" xfId="0" applyNumberFormat="1" applyFont="1" applyFill="1" applyBorder="1" applyAlignment="1" applyProtection="1">
      <alignment horizontal="right" vertical="center"/>
    </xf>
  </cellXfs>
  <cellStyles count="43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Hyperlink" xfId="42" xr:uid="{DAA32EA0-6DCE-4634-A805-474244C8CAD2}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ULK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LK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049D2-CD9B-486F-8603-973E60F5370A}">
  <dimension ref="A1:H145"/>
  <sheetViews>
    <sheetView tabSelected="1" zoomScaleNormal="100" workbookViewId="0">
      <selection activeCell="N140" sqref="N140"/>
    </sheetView>
  </sheetViews>
  <sheetFormatPr defaultRowHeight="15" outlineLevelRow="2" x14ac:dyDescent="0.25"/>
  <cols>
    <col min="1" max="1" width="37.28515625" style="1" bestFit="1" customWidth="1"/>
    <col min="2" max="2" width="27.42578125" style="1" bestFit="1" customWidth="1"/>
    <col min="3" max="3" width="12.5703125" style="1" bestFit="1" customWidth="1"/>
    <col min="4" max="4" width="13.85546875" style="1" bestFit="1" customWidth="1"/>
    <col min="5" max="5" width="12.5703125" style="1" bestFit="1" customWidth="1"/>
    <col min="6" max="6" width="13.85546875" style="1" bestFit="1" customWidth="1"/>
    <col min="7" max="7" width="10.140625" style="1" bestFit="1" customWidth="1"/>
    <col min="8" max="8" width="10.85546875" style="1" bestFit="1" customWidth="1"/>
    <col min="9" max="16384" width="9.140625" style="1"/>
  </cols>
  <sheetData>
    <row r="1" spans="1:8" ht="15" customHeight="1" x14ac:dyDescent="0.25">
      <c r="A1" s="2" t="s">
        <v>0</v>
      </c>
      <c r="B1" s="2"/>
      <c r="C1" s="2"/>
      <c r="D1" s="2"/>
      <c r="E1" s="2"/>
      <c r="F1" s="2"/>
      <c r="G1" s="2"/>
      <c r="H1" s="2"/>
    </row>
    <row r="2" spans="1:8" ht="15.75" customHeight="1" x14ac:dyDescent="0.25">
      <c r="A2" s="2" t="s">
        <v>150</v>
      </c>
      <c r="B2" s="2"/>
      <c r="C2" s="2"/>
      <c r="D2" s="2"/>
      <c r="E2" s="2"/>
      <c r="F2" s="2"/>
      <c r="G2" s="2"/>
      <c r="H2" s="2"/>
    </row>
    <row r="3" spans="1:8" ht="51" x14ac:dyDescent="0.25">
      <c r="A3" s="3" t="s">
        <v>1</v>
      </c>
      <c r="B3" s="3" t="s">
        <v>2</v>
      </c>
      <c r="C3" s="4" t="s">
        <v>144</v>
      </c>
      <c r="D3" s="4" t="s">
        <v>145</v>
      </c>
      <c r="E3" s="4" t="s">
        <v>146</v>
      </c>
      <c r="F3" s="4" t="s">
        <v>147</v>
      </c>
      <c r="G3" s="4" t="s">
        <v>148</v>
      </c>
      <c r="H3" s="4" t="s">
        <v>149</v>
      </c>
    </row>
    <row r="4" spans="1:8" outlineLevel="2" x14ac:dyDescent="0.25">
      <c r="A4" s="5" t="s">
        <v>3</v>
      </c>
      <c r="B4" s="5" t="s">
        <v>4</v>
      </c>
      <c r="C4" s="6"/>
      <c r="D4" s="6"/>
      <c r="E4" s="6">
        <v>3250.72</v>
      </c>
      <c r="F4" s="6">
        <v>12378.33</v>
      </c>
      <c r="G4" s="7">
        <v>0</v>
      </c>
      <c r="H4" s="7">
        <v>0</v>
      </c>
    </row>
    <row r="5" spans="1:8" outlineLevel="2" x14ac:dyDescent="0.25">
      <c r="A5" s="8" t="s">
        <v>3</v>
      </c>
      <c r="B5" s="8" t="s">
        <v>5</v>
      </c>
      <c r="C5" s="9"/>
      <c r="D5" s="9"/>
      <c r="E5" s="9">
        <v>1228.5</v>
      </c>
      <c r="F5" s="9">
        <v>9924</v>
      </c>
      <c r="G5" s="10">
        <v>0</v>
      </c>
      <c r="H5" s="10">
        <v>0</v>
      </c>
    </row>
    <row r="6" spans="1:8" outlineLevel="2" x14ac:dyDescent="0.25">
      <c r="A6" s="5" t="s">
        <v>3</v>
      </c>
      <c r="B6" s="5" t="s">
        <v>6</v>
      </c>
      <c r="C6" s="6">
        <v>20668.830000000002</v>
      </c>
      <c r="D6" s="6">
        <v>273752.40000000002</v>
      </c>
      <c r="E6" s="6"/>
      <c r="F6" s="6"/>
      <c r="G6" s="7">
        <v>-100</v>
      </c>
      <c r="H6" s="7">
        <v>-100</v>
      </c>
    </row>
    <row r="7" spans="1:8" outlineLevel="2" x14ac:dyDescent="0.25">
      <c r="A7" s="8" t="s">
        <v>3</v>
      </c>
      <c r="B7" s="8" t="s">
        <v>7</v>
      </c>
      <c r="C7" s="9">
        <v>573.29999999999995</v>
      </c>
      <c r="D7" s="9">
        <v>5762.05</v>
      </c>
      <c r="E7" s="9">
        <v>955.5</v>
      </c>
      <c r="F7" s="9">
        <v>7381.25</v>
      </c>
      <c r="G7" s="10">
        <v>66.666666666666686</v>
      </c>
      <c r="H7" s="10">
        <v>28.101109848057543</v>
      </c>
    </row>
    <row r="8" spans="1:8" outlineLevel="2" x14ac:dyDescent="0.25">
      <c r="A8" s="5" t="s">
        <v>3</v>
      </c>
      <c r="B8" s="5" t="s">
        <v>8</v>
      </c>
      <c r="C8" s="6"/>
      <c r="D8" s="6"/>
      <c r="E8" s="6">
        <v>8</v>
      </c>
      <c r="F8" s="6">
        <v>7500</v>
      </c>
      <c r="G8" s="7">
        <v>0</v>
      </c>
      <c r="H8" s="7">
        <v>0</v>
      </c>
    </row>
    <row r="9" spans="1:8" outlineLevel="2" x14ac:dyDescent="0.25">
      <c r="A9" s="8" t="s">
        <v>3</v>
      </c>
      <c r="B9" s="8" t="s">
        <v>9</v>
      </c>
      <c r="C9" s="9">
        <v>217454.52</v>
      </c>
      <c r="D9" s="9">
        <v>1511218.51</v>
      </c>
      <c r="E9" s="9">
        <v>167997</v>
      </c>
      <c r="F9" s="9">
        <v>823022.04</v>
      </c>
      <c r="G9" s="10">
        <v>-22.743845471687592</v>
      </c>
      <c r="H9" s="10">
        <v>-45.53917685934114</v>
      </c>
    </row>
    <row r="10" spans="1:8" outlineLevel="2" x14ac:dyDescent="0.25">
      <c r="A10" s="5" t="s">
        <v>3</v>
      </c>
      <c r="B10" s="5" t="s">
        <v>10</v>
      </c>
      <c r="C10" s="6">
        <v>3003</v>
      </c>
      <c r="D10" s="6">
        <v>27037.200000000001</v>
      </c>
      <c r="E10" s="6"/>
      <c r="F10" s="6"/>
      <c r="G10" s="7">
        <v>-100</v>
      </c>
      <c r="H10" s="7">
        <v>-100</v>
      </c>
    </row>
    <row r="11" spans="1:8" outlineLevel="2" x14ac:dyDescent="0.25">
      <c r="A11" s="8" t="s">
        <v>3</v>
      </c>
      <c r="B11" s="8" t="s">
        <v>11</v>
      </c>
      <c r="C11" s="9">
        <v>412.25</v>
      </c>
      <c r="D11" s="9">
        <v>1008.22</v>
      </c>
      <c r="E11" s="9">
        <v>2119.36</v>
      </c>
      <c r="F11" s="9">
        <v>5550.83</v>
      </c>
      <c r="G11" s="10">
        <v>414.09581564584596</v>
      </c>
      <c r="H11" s="10">
        <v>450.55741802384392</v>
      </c>
    </row>
    <row r="12" spans="1:8" outlineLevel="2" x14ac:dyDescent="0.25">
      <c r="A12" s="5" t="s">
        <v>3</v>
      </c>
      <c r="B12" s="5" t="s">
        <v>12</v>
      </c>
      <c r="C12" s="6"/>
      <c r="D12" s="6"/>
      <c r="E12" s="6">
        <v>137.36000000000001</v>
      </c>
      <c r="F12" s="6">
        <v>1018.81</v>
      </c>
      <c r="G12" s="7">
        <v>0</v>
      </c>
      <c r="H12" s="7">
        <v>0</v>
      </c>
    </row>
    <row r="13" spans="1:8" outlineLevel="2" x14ac:dyDescent="0.25">
      <c r="A13" s="8" t="s">
        <v>3</v>
      </c>
      <c r="B13" s="8" t="s">
        <v>13</v>
      </c>
      <c r="C13" s="9">
        <v>48600</v>
      </c>
      <c r="D13" s="9">
        <v>422322.49</v>
      </c>
      <c r="E13" s="9"/>
      <c r="F13" s="9"/>
      <c r="G13" s="10">
        <v>-100</v>
      </c>
      <c r="H13" s="10">
        <v>-100</v>
      </c>
    </row>
    <row r="14" spans="1:8" outlineLevel="2" x14ac:dyDescent="0.25">
      <c r="A14" s="5" t="s">
        <v>3</v>
      </c>
      <c r="B14" s="5" t="s">
        <v>14</v>
      </c>
      <c r="C14" s="6"/>
      <c r="D14" s="6"/>
      <c r="E14" s="6">
        <v>450</v>
      </c>
      <c r="F14" s="6">
        <v>4053.15</v>
      </c>
      <c r="G14" s="7">
        <v>0</v>
      </c>
      <c r="H14" s="7">
        <v>0</v>
      </c>
    </row>
    <row r="15" spans="1:8" outlineLevel="2" x14ac:dyDescent="0.25">
      <c r="A15" s="8" t="s">
        <v>3</v>
      </c>
      <c r="B15" s="8" t="s">
        <v>15</v>
      </c>
      <c r="C15" s="9">
        <v>451.36</v>
      </c>
      <c r="D15" s="9">
        <v>4158.54</v>
      </c>
      <c r="E15" s="9">
        <v>5511.28</v>
      </c>
      <c r="F15" s="9">
        <v>36401.279999999999</v>
      </c>
      <c r="G15" s="10">
        <v>1121.0386387805743</v>
      </c>
      <c r="H15" s="10">
        <v>775.3379791946212</v>
      </c>
    </row>
    <row r="16" spans="1:8" outlineLevel="2" x14ac:dyDescent="0.25">
      <c r="A16" s="5" t="s">
        <v>3</v>
      </c>
      <c r="B16" s="5" t="s">
        <v>16</v>
      </c>
      <c r="C16" s="6">
        <v>5045.04</v>
      </c>
      <c r="D16" s="6">
        <v>39910.06</v>
      </c>
      <c r="E16" s="6">
        <v>20900.88</v>
      </c>
      <c r="F16" s="6">
        <v>126792.14</v>
      </c>
      <c r="G16" s="7">
        <v>314.28571428571428</v>
      </c>
      <c r="H16" s="7">
        <v>217.69468650260112</v>
      </c>
    </row>
    <row r="17" spans="1:8" outlineLevel="2" x14ac:dyDescent="0.25">
      <c r="A17" s="8" t="s">
        <v>3</v>
      </c>
      <c r="B17" s="8" t="s">
        <v>17</v>
      </c>
      <c r="C17" s="9">
        <v>2448</v>
      </c>
      <c r="D17" s="9">
        <v>14353.04</v>
      </c>
      <c r="E17" s="9">
        <v>10992.48</v>
      </c>
      <c r="F17" s="9">
        <v>56765.14</v>
      </c>
      <c r="G17" s="10">
        <v>349.03921568627453</v>
      </c>
      <c r="H17" s="10">
        <v>295.49210480845869</v>
      </c>
    </row>
    <row r="18" spans="1:8" outlineLevel="2" x14ac:dyDescent="0.25">
      <c r="A18" s="5" t="s">
        <v>3</v>
      </c>
      <c r="B18" s="5" t="s">
        <v>18</v>
      </c>
      <c r="C18" s="6"/>
      <c r="D18" s="6"/>
      <c r="E18" s="6">
        <v>7355.48</v>
      </c>
      <c r="F18" s="6">
        <v>39045.11</v>
      </c>
      <c r="G18" s="7">
        <v>0</v>
      </c>
      <c r="H18" s="7">
        <v>0</v>
      </c>
    </row>
    <row r="19" spans="1:8" outlineLevel="2" x14ac:dyDescent="0.25">
      <c r="A19" s="8" t="s">
        <v>3</v>
      </c>
      <c r="B19" s="8" t="s">
        <v>19</v>
      </c>
      <c r="C19" s="9">
        <v>1092</v>
      </c>
      <c r="D19" s="9">
        <v>10166.75</v>
      </c>
      <c r="E19" s="9">
        <v>5241.6000000000004</v>
      </c>
      <c r="F19" s="9">
        <v>38889.980000000003</v>
      </c>
      <c r="G19" s="10">
        <v>380.00000000000006</v>
      </c>
      <c r="H19" s="10">
        <v>282.52125802247525</v>
      </c>
    </row>
    <row r="20" spans="1:8" outlineLevel="2" x14ac:dyDescent="0.25">
      <c r="A20" s="5" t="s">
        <v>3</v>
      </c>
      <c r="B20" s="5" t="s">
        <v>20</v>
      </c>
      <c r="C20" s="6"/>
      <c r="D20" s="6"/>
      <c r="E20" s="6">
        <v>49537.67</v>
      </c>
      <c r="F20" s="6">
        <v>243292.77</v>
      </c>
      <c r="G20" s="7">
        <v>0</v>
      </c>
      <c r="H20" s="7">
        <v>0</v>
      </c>
    </row>
    <row r="21" spans="1:8" outlineLevel="2" x14ac:dyDescent="0.25">
      <c r="A21" s="8" t="s">
        <v>3</v>
      </c>
      <c r="B21" s="8" t="s">
        <v>21</v>
      </c>
      <c r="C21" s="9"/>
      <c r="D21" s="9"/>
      <c r="E21" s="9">
        <v>13230.9</v>
      </c>
      <c r="F21" s="9">
        <v>80753.38</v>
      </c>
      <c r="G21" s="10">
        <v>0</v>
      </c>
      <c r="H21" s="10">
        <v>0</v>
      </c>
    </row>
    <row r="22" spans="1:8" outlineLevel="2" x14ac:dyDescent="0.25">
      <c r="A22" s="5" t="s">
        <v>3</v>
      </c>
      <c r="B22" s="5" t="s">
        <v>22</v>
      </c>
      <c r="C22" s="6"/>
      <c r="D22" s="6"/>
      <c r="E22" s="6">
        <v>5470.92</v>
      </c>
      <c r="F22" s="6">
        <v>43926.17</v>
      </c>
      <c r="G22" s="7">
        <v>0</v>
      </c>
      <c r="H22" s="7">
        <v>0</v>
      </c>
    </row>
    <row r="23" spans="1:8" outlineLevel="2" x14ac:dyDescent="0.25">
      <c r="A23" s="8" t="s">
        <v>3</v>
      </c>
      <c r="B23" s="8" t="s">
        <v>23</v>
      </c>
      <c r="C23" s="9">
        <v>14414.4</v>
      </c>
      <c r="D23" s="9">
        <v>134798.39999999999</v>
      </c>
      <c r="E23" s="9">
        <v>14414.4</v>
      </c>
      <c r="F23" s="9">
        <v>89825.64</v>
      </c>
      <c r="G23" s="10">
        <v>0</v>
      </c>
      <c r="H23" s="10">
        <v>-33.362977602108032</v>
      </c>
    </row>
    <row r="24" spans="1:8" outlineLevel="2" x14ac:dyDescent="0.25">
      <c r="A24" s="5" t="s">
        <v>3</v>
      </c>
      <c r="B24" s="5" t="s">
        <v>24</v>
      </c>
      <c r="C24" s="6">
        <v>390447.4</v>
      </c>
      <c r="D24" s="6">
        <v>2219774.0099999998</v>
      </c>
      <c r="E24" s="6">
        <v>606714.81999999995</v>
      </c>
      <c r="F24" s="6">
        <v>3420824.89</v>
      </c>
      <c r="G24" s="7">
        <v>55.389642753415671</v>
      </c>
      <c r="H24" s="7">
        <v>54.106898927066922</v>
      </c>
    </row>
    <row r="25" spans="1:8" outlineLevel="2" x14ac:dyDescent="0.25">
      <c r="A25" s="8" t="s">
        <v>3</v>
      </c>
      <c r="B25" s="8" t="s">
        <v>25</v>
      </c>
      <c r="C25" s="9">
        <v>1838.2</v>
      </c>
      <c r="D25" s="9">
        <v>17515.099999999999</v>
      </c>
      <c r="E25" s="9"/>
      <c r="F25" s="9"/>
      <c r="G25" s="10">
        <v>-100</v>
      </c>
      <c r="H25" s="10">
        <v>-100</v>
      </c>
    </row>
    <row r="26" spans="1:8" outlineLevel="2" x14ac:dyDescent="0.25">
      <c r="A26" s="5" t="s">
        <v>3</v>
      </c>
      <c r="B26" s="5" t="s">
        <v>26</v>
      </c>
      <c r="C26" s="6">
        <v>400</v>
      </c>
      <c r="D26" s="6">
        <v>64</v>
      </c>
      <c r="E26" s="6"/>
      <c r="F26" s="6"/>
      <c r="G26" s="7">
        <v>-100</v>
      </c>
      <c r="H26" s="7">
        <v>-100</v>
      </c>
    </row>
    <row r="27" spans="1:8" outlineLevel="2" x14ac:dyDescent="0.25">
      <c r="A27" s="8" t="s">
        <v>3</v>
      </c>
      <c r="B27" s="8" t="s">
        <v>27</v>
      </c>
      <c r="C27" s="9">
        <v>1592</v>
      </c>
      <c r="D27" s="9">
        <v>18894.84</v>
      </c>
      <c r="E27" s="9">
        <v>37.58</v>
      </c>
      <c r="F27" s="9">
        <v>167.82</v>
      </c>
      <c r="G27" s="10">
        <v>-97.639447236180899</v>
      </c>
      <c r="H27" s="10">
        <v>-99.111821005099799</v>
      </c>
    </row>
    <row r="28" spans="1:8" outlineLevel="2" x14ac:dyDescent="0.25">
      <c r="A28" s="5" t="s">
        <v>3</v>
      </c>
      <c r="B28" s="5" t="s">
        <v>28</v>
      </c>
      <c r="C28" s="6">
        <v>14183.4</v>
      </c>
      <c r="D28" s="6">
        <v>146353.68</v>
      </c>
      <c r="E28" s="6">
        <v>20627.64</v>
      </c>
      <c r="F28" s="6">
        <v>125243.07</v>
      </c>
      <c r="G28" s="7">
        <v>45.435086086551884</v>
      </c>
      <c r="H28" s="7">
        <v>-14.424379352811618</v>
      </c>
    </row>
    <row r="29" spans="1:8" outlineLevel="2" x14ac:dyDescent="0.25">
      <c r="A29" s="8" t="s">
        <v>3</v>
      </c>
      <c r="B29" s="8" t="s">
        <v>29</v>
      </c>
      <c r="C29" s="9">
        <v>21658.32</v>
      </c>
      <c r="D29" s="9">
        <v>200124.6</v>
      </c>
      <c r="E29" s="9">
        <v>40763.339999999997</v>
      </c>
      <c r="F29" s="9">
        <v>222728.58</v>
      </c>
      <c r="G29" s="10">
        <v>88.2109969748346</v>
      </c>
      <c r="H29" s="10">
        <v>11.294953244128898</v>
      </c>
    </row>
    <row r="30" spans="1:8" outlineLevel="2" x14ac:dyDescent="0.25">
      <c r="A30" s="5" t="s">
        <v>3</v>
      </c>
      <c r="B30" s="5" t="s">
        <v>30</v>
      </c>
      <c r="C30" s="6">
        <v>469.8</v>
      </c>
      <c r="D30" s="6">
        <v>4469.7700000000004</v>
      </c>
      <c r="E30" s="6">
        <v>273</v>
      </c>
      <c r="F30" s="6">
        <v>1371.6</v>
      </c>
      <c r="G30" s="7">
        <v>-41.890166028097063</v>
      </c>
      <c r="H30" s="7">
        <v>-69.313857312568658</v>
      </c>
    </row>
    <row r="31" spans="1:8" outlineLevel="2" x14ac:dyDescent="0.25">
      <c r="A31" s="8" t="s">
        <v>3</v>
      </c>
      <c r="B31" s="8" t="s">
        <v>31</v>
      </c>
      <c r="C31" s="9">
        <v>720.72</v>
      </c>
      <c r="D31" s="9">
        <v>8216.98</v>
      </c>
      <c r="E31" s="9">
        <v>2802.2</v>
      </c>
      <c r="F31" s="9">
        <v>24873.22</v>
      </c>
      <c r="G31" s="10">
        <v>288.80563880563869</v>
      </c>
      <c r="H31" s="10">
        <v>202.70513010862877</v>
      </c>
    </row>
    <row r="32" spans="1:8" outlineLevel="2" x14ac:dyDescent="0.25">
      <c r="A32" s="5" t="s">
        <v>3</v>
      </c>
      <c r="B32" s="5" t="s">
        <v>32</v>
      </c>
      <c r="C32" s="6"/>
      <c r="D32" s="6"/>
      <c r="E32" s="6">
        <v>1638</v>
      </c>
      <c r="F32" s="6">
        <v>9834.5</v>
      </c>
      <c r="G32" s="7">
        <v>0</v>
      </c>
      <c r="H32" s="7">
        <v>0</v>
      </c>
    </row>
    <row r="33" spans="1:8" outlineLevel="1" x14ac:dyDescent="0.25">
      <c r="A33" s="15" t="s">
        <v>151</v>
      </c>
      <c r="B33" s="16"/>
      <c r="C33" s="17">
        <f>SUBTOTAL(9,C4:C32)</f>
        <v>745472.54</v>
      </c>
      <c r="D33" s="17">
        <f>SUBTOTAL(9,D4:D32)</f>
        <v>5059900.6399999987</v>
      </c>
      <c r="E33" s="17">
        <f>SUBTOTAL(9,E4:E32)</f>
        <v>981658.62999999989</v>
      </c>
      <c r="F33" s="17">
        <f>SUBTOTAL(9,F4:F32)</f>
        <v>5431563.7000000002</v>
      </c>
      <c r="G33" s="11">
        <f>(E33/C33-1)*100</f>
        <v>31.682735087733715</v>
      </c>
      <c r="H33" s="11">
        <f>(F33/D33-1)*100</f>
        <v>7.3452639971207434</v>
      </c>
    </row>
    <row r="34" spans="1:8" outlineLevel="2" x14ac:dyDescent="0.25">
      <c r="A34" s="8" t="s">
        <v>33</v>
      </c>
      <c r="B34" s="8" t="s">
        <v>34</v>
      </c>
      <c r="C34" s="9">
        <v>673445.42</v>
      </c>
      <c r="D34" s="9">
        <v>5762869.71</v>
      </c>
      <c r="E34" s="9">
        <v>992641.22</v>
      </c>
      <c r="F34" s="9">
        <v>6653101.3899999997</v>
      </c>
      <c r="G34" s="10">
        <v>47.397426802605608</v>
      </c>
      <c r="H34" s="10">
        <v>15.447714850384839</v>
      </c>
    </row>
    <row r="35" spans="1:8" outlineLevel="2" x14ac:dyDescent="0.25">
      <c r="A35" s="5" t="s">
        <v>33</v>
      </c>
      <c r="B35" s="5" t="s">
        <v>35</v>
      </c>
      <c r="C35" s="6">
        <v>21957.78</v>
      </c>
      <c r="D35" s="6">
        <v>286561.89</v>
      </c>
      <c r="E35" s="6">
        <v>25425.03</v>
      </c>
      <c r="F35" s="6">
        <v>195420.28</v>
      </c>
      <c r="G35" s="7">
        <v>15.790530736713821</v>
      </c>
      <c r="H35" s="7">
        <v>-31.805209687861847</v>
      </c>
    </row>
    <row r="36" spans="1:8" outlineLevel="2" x14ac:dyDescent="0.25">
      <c r="A36" s="8" t="s">
        <v>33</v>
      </c>
      <c r="B36" s="8" t="s">
        <v>36</v>
      </c>
      <c r="C36" s="9">
        <v>17509.47</v>
      </c>
      <c r="D36" s="9">
        <v>154668.31</v>
      </c>
      <c r="E36" s="9">
        <v>16297.65</v>
      </c>
      <c r="F36" s="9">
        <v>99459.81</v>
      </c>
      <c r="G36" s="10">
        <v>-6.9209404967711841</v>
      </c>
      <c r="H36" s="10">
        <v>-35.694771605120664</v>
      </c>
    </row>
    <row r="37" spans="1:8" outlineLevel="2" x14ac:dyDescent="0.25">
      <c r="A37" s="5" t="s">
        <v>33</v>
      </c>
      <c r="B37" s="5" t="s">
        <v>37</v>
      </c>
      <c r="C37" s="6">
        <v>26840.69</v>
      </c>
      <c r="D37" s="6">
        <v>95083.4</v>
      </c>
      <c r="E37" s="6">
        <v>14235.88</v>
      </c>
      <c r="F37" s="6">
        <v>54211.62</v>
      </c>
      <c r="G37" s="7">
        <v>-46.961572150343379</v>
      </c>
      <c r="H37" s="7">
        <v>-42.985189843863381</v>
      </c>
    </row>
    <row r="38" spans="1:8" outlineLevel="2" x14ac:dyDescent="0.25">
      <c r="A38" s="8" t="s">
        <v>33</v>
      </c>
      <c r="B38" s="8" t="s">
        <v>38</v>
      </c>
      <c r="C38" s="9">
        <v>24094.98</v>
      </c>
      <c r="D38" s="9">
        <v>200566.43</v>
      </c>
      <c r="E38" s="9">
        <v>17718.61</v>
      </c>
      <c r="F38" s="9">
        <v>132325.87</v>
      </c>
      <c r="G38" s="10">
        <v>-26.463479114736757</v>
      </c>
      <c r="H38" s="10">
        <v>-34.023919157358492</v>
      </c>
    </row>
    <row r="39" spans="1:8" outlineLevel="2" x14ac:dyDescent="0.25">
      <c r="A39" s="5" t="s">
        <v>33</v>
      </c>
      <c r="B39" s="5" t="s">
        <v>39</v>
      </c>
      <c r="C39" s="6">
        <v>38162.31</v>
      </c>
      <c r="D39" s="6">
        <v>323687.62</v>
      </c>
      <c r="E39" s="6">
        <v>43094.89</v>
      </c>
      <c r="F39" s="6">
        <v>314661.17</v>
      </c>
      <c r="G39" s="7">
        <v>12.925265792348529</v>
      </c>
      <c r="H39" s="7">
        <v>-2.7886299760244189</v>
      </c>
    </row>
    <row r="40" spans="1:8" outlineLevel="2" x14ac:dyDescent="0.25">
      <c r="A40" s="8" t="s">
        <v>33</v>
      </c>
      <c r="B40" s="8" t="s">
        <v>40</v>
      </c>
      <c r="C40" s="9">
        <v>38068.300000000003</v>
      </c>
      <c r="D40" s="9">
        <v>335633.2</v>
      </c>
      <c r="E40" s="9">
        <v>80896.14</v>
      </c>
      <c r="F40" s="9">
        <v>497894.69</v>
      </c>
      <c r="G40" s="10">
        <v>112.5026334246604</v>
      </c>
      <c r="H40" s="10">
        <v>48.34488662027475</v>
      </c>
    </row>
    <row r="41" spans="1:8" outlineLevel="2" x14ac:dyDescent="0.25">
      <c r="A41" s="5" t="s">
        <v>33</v>
      </c>
      <c r="B41" s="5" t="s">
        <v>41</v>
      </c>
      <c r="C41" s="6">
        <v>3154</v>
      </c>
      <c r="D41" s="6">
        <v>15930.81</v>
      </c>
      <c r="E41" s="6">
        <v>5868</v>
      </c>
      <c r="F41" s="6">
        <v>20559.11</v>
      </c>
      <c r="G41" s="7">
        <v>86.049461001902344</v>
      </c>
      <c r="H41" s="7">
        <v>29.052508943361961</v>
      </c>
    </row>
    <row r="42" spans="1:8" outlineLevel="2" x14ac:dyDescent="0.25">
      <c r="A42" s="8" t="s">
        <v>33</v>
      </c>
      <c r="B42" s="8" t="s">
        <v>42</v>
      </c>
      <c r="C42" s="9"/>
      <c r="D42" s="9"/>
      <c r="E42" s="9">
        <v>8026.2</v>
      </c>
      <c r="F42" s="9">
        <v>55639.97</v>
      </c>
      <c r="G42" s="10">
        <v>0</v>
      </c>
      <c r="H42" s="10">
        <v>0</v>
      </c>
    </row>
    <row r="43" spans="1:8" outlineLevel="2" x14ac:dyDescent="0.25">
      <c r="A43" s="5" t="s">
        <v>33</v>
      </c>
      <c r="B43" s="5" t="s">
        <v>43</v>
      </c>
      <c r="C43" s="6"/>
      <c r="D43" s="6"/>
      <c r="E43" s="6">
        <v>13335.6</v>
      </c>
      <c r="F43" s="6">
        <v>191916.02</v>
      </c>
      <c r="G43" s="7">
        <v>0</v>
      </c>
      <c r="H43" s="7">
        <v>0</v>
      </c>
    </row>
    <row r="44" spans="1:8" outlineLevel="2" x14ac:dyDescent="0.25">
      <c r="A44" s="8" t="s">
        <v>33</v>
      </c>
      <c r="B44" s="8" t="s">
        <v>44</v>
      </c>
      <c r="C44" s="9">
        <v>986076</v>
      </c>
      <c r="D44" s="9">
        <v>7411344.4100000001</v>
      </c>
      <c r="E44" s="9">
        <v>442800</v>
      </c>
      <c r="F44" s="9">
        <v>1671773.45</v>
      </c>
      <c r="G44" s="10">
        <v>-55.094739147895297</v>
      </c>
      <c r="H44" s="10">
        <v>-77.443047340448715</v>
      </c>
    </row>
    <row r="45" spans="1:8" outlineLevel="2" x14ac:dyDescent="0.25">
      <c r="A45" s="5" t="s">
        <v>33</v>
      </c>
      <c r="B45" s="5" t="s">
        <v>45</v>
      </c>
      <c r="C45" s="6">
        <v>14675.55</v>
      </c>
      <c r="D45" s="6">
        <v>129730.61</v>
      </c>
      <c r="E45" s="6">
        <v>32276</v>
      </c>
      <c r="F45" s="6">
        <v>158745.5</v>
      </c>
      <c r="G45" s="7">
        <v>119.93042850182788</v>
      </c>
      <c r="H45" s="7">
        <v>22.365492615813647</v>
      </c>
    </row>
    <row r="46" spans="1:8" outlineLevel="2" x14ac:dyDescent="0.25">
      <c r="A46" s="8" t="s">
        <v>33</v>
      </c>
      <c r="B46" s="8" t="s">
        <v>46</v>
      </c>
      <c r="C46" s="9"/>
      <c r="D46" s="9"/>
      <c r="E46" s="9">
        <v>4455.3599999999997</v>
      </c>
      <c r="F46" s="9">
        <v>26112</v>
      </c>
      <c r="G46" s="10">
        <v>0</v>
      </c>
      <c r="H46" s="10">
        <v>0</v>
      </c>
    </row>
    <row r="47" spans="1:8" outlineLevel="2" x14ac:dyDescent="0.25">
      <c r="A47" s="5" t="s">
        <v>33</v>
      </c>
      <c r="B47" s="5" t="s">
        <v>47</v>
      </c>
      <c r="C47" s="6"/>
      <c r="D47" s="6"/>
      <c r="E47" s="6">
        <v>121395.71</v>
      </c>
      <c r="F47" s="6">
        <v>1158910.18</v>
      </c>
      <c r="G47" s="7">
        <v>0</v>
      </c>
      <c r="H47" s="7">
        <v>0</v>
      </c>
    </row>
    <row r="48" spans="1:8" outlineLevel="2" x14ac:dyDescent="0.25">
      <c r="A48" s="8" t="s">
        <v>33</v>
      </c>
      <c r="B48" s="8" t="s">
        <v>48</v>
      </c>
      <c r="C48" s="9">
        <v>1816.47</v>
      </c>
      <c r="D48" s="9">
        <v>14052.11</v>
      </c>
      <c r="E48" s="9">
        <v>1934.5</v>
      </c>
      <c r="F48" s="9">
        <v>17208.59</v>
      </c>
      <c r="G48" s="10">
        <v>6.4977676482408162</v>
      </c>
      <c r="H48" s="10">
        <v>22.462676423682986</v>
      </c>
    </row>
    <row r="49" spans="1:8" outlineLevel="2" x14ac:dyDescent="0.25">
      <c r="A49" s="5" t="s">
        <v>33</v>
      </c>
      <c r="B49" s="5" t="s">
        <v>49</v>
      </c>
      <c r="C49" s="6">
        <v>12479355.800000001</v>
      </c>
      <c r="D49" s="6">
        <v>89204313.650000006</v>
      </c>
      <c r="E49" s="6">
        <v>1908860</v>
      </c>
      <c r="F49" s="6">
        <v>7782934.9199999999</v>
      </c>
      <c r="G49" s="7">
        <v>-84.703857870612211</v>
      </c>
      <c r="H49" s="7">
        <v>-91.27515856403879</v>
      </c>
    </row>
    <row r="50" spans="1:8" outlineLevel="2" x14ac:dyDescent="0.25">
      <c r="A50" s="8" t="s">
        <v>33</v>
      </c>
      <c r="B50" s="8" t="s">
        <v>50</v>
      </c>
      <c r="C50" s="9">
        <v>62062.62</v>
      </c>
      <c r="D50" s="9">
        <v>470266.92</v>
      </c>
      <c r="E50" s="9">
        <v>19797.439999999999</v>
      </c>
      <c r="F50" s="9">
        <v>107263.91</v>
      </c>
      <c r="G50" s="10">
        <v>-68.100863289368078</v>
      </c>
      <c r="H50" s="10">
        <v>-77.190845148112913</v>
      </c>
    </row>
    <row r="51" spans="1:8" outlineLevel="2" x14ac:dyDescent="0.25">
      <c r="A51" s="5" t="s">
        <v>33</v>
      </c>
      <c r="B51" s="5" t="s">
        <v>51</v>
      </c>
      <c r="C51" s="6">
        <v>5636456.4000000004</v>
      </c>
      <c r="D51" s="6">
        <v>36389122.289999999</v>
      </c>
      <c r="E51" s="6">
        <v>1914710</v>
      </c>
      <c r="F51" s="6">
        <v>8374715.8200000003</v>
      </c>
      <c r="G51" s="7">
        <v>-66.029897791811194</v>
      </c>
      <c r="H51" s="7">
        <v>-76.985661392823886</v>
      </c>
    </row>
    <row r="52" spans="1:8" outlineLevel="1" x14ac:dyDescent="0.25">
      <c r="A52" s="16" t="s">
        <v>152</v>
      </c>
      <c r="B52" s="16"/>
      <c r="C52" s="17">
        <f>SUBTOTAL(9,C34:C51)</f>
        <v>20023675.789999999</v>
      </c>
      <c r="D52" s="17">
        <f>SUBTOTAL(9,D34:D51)</f>
        <v>140793831.36000001</v>
      </c>
      <c r="E52" s="17">
        <f>SUBTOTAL(9,E34:E51)</f>
        <v>5663768.2300000004</v>
      </c>
      <c r="F52" s="17">
        <f>SUBTOTAL(9,F34:F51)</f>
        <v>27512854.300000001</v>
      </c>
      <c r="G52" s="11">
        <f>(E52/C52-1)*100</f>
        <v>-71.714642758905754</v>
      </c>
      <c r="H52" s="11">
        <f>(F52/D52-1)*100</f>
        <v>-80.458764397389288</v>
      </c>
    </row>
    <row r="53" spans="1:8" outlineLevel="2" x14ac:dyDescent="0.25">
      <c r="A53" s="8" t="s">
        <v>52</v>
      </c>
      <c r="B53" s="8" t="s">
        <v>53</v>
      </c>
      <c r="C53" s="9">
        <v>40627.75</v>
      </c>
      <c r="D53" s="9">
        <v>261312.06</v>
      </c>
      <c r="E53" s="9">
        <v>103016.12</v>
      </c>
      <c r="F53" s="9">
        <v>688697.78</v>
      </c>
      <c r="G53" s="10">
        <v>153.56097741075988</v>
      </c>
      <c r="H53" s="10">
        <v>163.55376785901117</v>
      </c>
    </row>
    <row r="54" spans="1:8" outlineLevel="2" x14ac:dyDescent="0.25">
      <c r="A54" s="5" t="s">
        <v>52</v>
      </c>
      <c r="B54" s="5" t="s">
        <v>54</v>
      </c>
      <c r="C54" s="6">
        <v>11031</v>
      </c>
      <c r="D54" s="6">
        <v>110941.18</v>
      </c>
      <c r="E54" s="6">
        <v>85116.74</v>
      </c>
      <c r="F54" s="6">
        <v>534149.26</v>
      </c>
      <c r="G54" s="7">
        <v>671.61399691777729</v>
      </c>
      <c r="H54" s="7">
        <v>381.47068563719984</v>
      </c>
    </row>
    <row r="55" spans="1:8" outlineLevel="2" x14ac:dyDescent="0.25">
      <c r="A55" s="8" t="s">
        <v>52</v>
      </c>
      <c r="B55" s="8" t="s">
        <v>55</v>
      </c>
      <c r="C55" s="9">
        <v>26353.200000000001</v>
      </c>
      <c r="D55" s="9">
        <v>249366.01</v>
      </c>
      <c r="E55" s="9">
        <v>92718.3</v>
      </c>
      <c r="F55" s="9">
        <v>606976.24</v>
      </c>
      <c r="G55" s="10">
        <v>251.82937935430994</v>
      </c>
      <c r="H55" s="10">
        <v>143.40776836426102</v>
      </c>
    </row>
    <row r="56" spans="1:8" outlineLevel="2" x14ac:dyDescent="0.25">
      <c r="A56" s="5" t="s">
        <v>52</v>
      </c>
      <c r="B56" s="5" t="s">
        <v>56</v>
      </c>
      <c r="C56" s="6">
        <v>52240.99</v>
      </c>
      <c r="D56" s="6">
        <v>527040.04</v>
      </c>
      <c r="E56" s="6">
        <v>18489.39</v>
      </c>
      <c r="F56" s="6">
        <v>149944.54999999999</v>
      </c>
      <c r="G56" s="7">
        <v>-64.607504566816218</v>
      </c>
      <c r="H56" s="7">
        <v>-71.549685295257646</v>
      </c>
    </row>
    <row r="57" spans="1:8" outlineLevel="2" x14ac:dyDescent="0.25">
      <c r="A57" s="8" t="s">
        <v>52</v>
      </c>
      <c r="B57" s="8" t="s">
        <v>57</v>
      </c>
      <c r="C57" s="9">
        <v>8739.08</v>
      </c>
      <c r="D57" s="9">
        <v>89657.12</v>
      </c>
      <c r="E57" s="9">
        <v>7621.62</v>
      </c>
      <c r="F57" s="9">
        <v>43223.68</v>
      </c>
      <c r="G57" s="10">
        <v>-12.786929516608156</v>
      </c>
      <c r="H57" s="10">
        <v>-51.790019576805491</v>
      </c>
    </row>
    <row r="58" spans="1:8" outlineLevel="2" x14ac:dyDescent="0.25">
      <c r="A58" s="5" t="s">
        <v>52</v>
      </c>
      <c r="B58" s="5" t="s">
        <v>58</v>
      </c>
      <c r="C58" s="6">
        <v>1443.85</v>
      </c>
      <c r="D58" s="6">
        <v>13256.75</v>
      </c>
      <c r="E58" s="6">
        <v>600</v>
      </c>
      <c r="F58" s="6">
        <v>4854.22</v>
      </c>
      <c r="G58" s="7">
        <v>-58.444436748969764</v>
      </c>
      <c r="H58" s="7">
        <v>-63.383031285948661</v>
      </c>
    </row>
    <row r="59" spans="1:8" outlineLevel="2" x14ac:dyDescent="0.25">
      <c r="A59" s="8" t="s">
        <v>52</v>
      </c>
      <c r="B59" s="8" t="s">
        <v>59</v>
      </c>
      <c r="C59" s="9">
        <v>904294.92</v>
      </c>
      <c r="D59" s="9">
        <v>8520710.2699999996</v>
      </c>
      <c r="E59" s="9">
        <v>676370.34</v>
      </c>
      <c r="F59" s="9">
        <v>3878472.5</v>
      </c>
      <c r="G59" s="10">
        <v>-25.204673271856937</v>
      </c>
      <c r="H59" s="10">
        <v>-54.481816924870039</v>
      </c>
    </row>
    <row r="60" spans="1:8" outlineLevel="2" x14ac:dyDescent="0.25">
      <c r="A60" s="5" t="s">
        <v>52</v>
      </c>
      <c r="B60" s="5" t="s">
        <v>60</v>
      </c>
      <c r="C60" s="6">
        <v>12989.35</v>
      </c>
      <c r="D60" s="6">
        <v>114174.11</v>
      </c>
      <c r="E60" s="6">
        <v>10988.25</v>
      </c>
      <c r="F60" s="6">
        <v>70871.5</v>
      </c>
      <c r="G60" s="7">
        <v>-15.405697744690844</v>
      </c>
      <c r="H60" s="7">
        <v>-37.92682071268171</v>
      </c>
    </row>
    <row r="61" spans="1:8" outlineLevel="2" x14ac:dyDescent="0.25">
      <c r="A61" s="8" t="s">
        <v>52</v>
      </c>
      <c r="B61" s="8" t="s">
        <v>61</v>
      </c>
      <c r="C61" s="9">
        <v>6490.92</v>
      </c>
      <c r="D61" s="9">
        <v>73835.13</v>
      </c>
      <c r="E61" s="9">
        <v>12306.84</v>
      </c>
      <c r="F61" s="9">
        <v>83351.3</v>
      </c>
      <c r="G61" s="10">
        <v>89.600857813684343</v>
      </c>
      <c r="H61" s="10">
        <v>12.888404205423621</v>
      </c>
    </row>
    <row r="62" spans="1:8" outlineLevel="2" x14ac:dyDescent="0.25">
      <c r="A62" s="5" t="s">
        <v>52</v>
      </c>
      <c r="B62" s="5" t="s">
        <v>62</v>
      </c>
      <c r="C62" s="6">
        <v>368.55</v>
      </c>
      <c r="D62" s="6">
        <v>3784.5</v>
      </c>
      <c r="E62" s="6">
        <v>3744.45</v>
      </c>
      <c r="F62" s="6">
        <v>34484.5</v>
      </c>
      <c r="G62" s="7">
        <v>915.99511599511584</v>
      </c>
      <c r="H62" s="7">
        <v>811.20359360549605</v>
      </c>
    </row>
    <row r="63" spans="1:8" outlineLevel="2" x14ac:dyDescent="0.25">
      <c r="A63" s="8" t="s">
        <v>52</v>
      </c>
      <c r="B63" s="8" t="s">
        <v>63</v>
      </c>
      <c r="C63" s="9">
        <v>114447.18</v>
      </c>
      <c r="D63" s="9">
        <v>902870.45</v>
      </c>
      <c r="E63" s="9">
        <v>134779.06</v>
      </c>
      <c r="F63" s="9">
        <v>865333.16</v>
      </c>
      <c r="G63" s="10">
        <v>17.765295746037609</v>
      </c>
      <c r="H63" s="10">
        <v>-4.1575499563641634</v>
      </c>
    </row>
    <row r="64" spans="1:8" outlineLevel="1" x14ac:dyDescent="0.25">
      <c r="A64" s="16" t="s">
        <v>153</v>
      </c>
      <c r="B64" s="16"/>
      <c r="C64" s="17">
        <f>SUBTOTAL(9,C53:C63)</f>
        <v>1179026.79</v>
      </c>
      <c r="D64" s="17">
        <f>SUBTOTAL(9,D53:D63)</f>
        <v>10866947.619999999</v>
      </c>
      <c r="E64" s="17">
        <f>SUBTOTAL(9,E53:E63)</f>
        <v>1145751.1099999999</v>
      </c>
      <c r="F64" s="17">
        <f>SUBTOTAL(9,F53:F63)</f>
        <v>6960358.6900000004</v>
      </c>
      <c r="G64" s="11">
        <f>(E64/C64-1)*100</f>
        <v>-2.8223005857229255</v>
      </c>
      <c r="H64" s="11">
        <f>(F64/D64-1)*100</f>
        <v>-35.949275423120142</v>
      </c>
    </row>
    <row r="65" spans="1:8" outlineLevel="2" x14ac:dyDescent="0.25">
      <c r="A65" s="5" t="s">
        <v>64</v>
      </c>
      <c r="B65" s="5" t="s">
        <v>65</v>
      </c>
      <c r="C65" s="6">
        <v>546</v>
      </c>
      <c r="D65" s="6">
        <v>6035.5</v>
      </c>
      <c r="E65" s="6"/>
      <c r="F65" s="6"/>
      <c r="G65" s="7">
        <v>-100</v>
      </c>
      <c r="H65" s="7">
        <v>-100</v>
      </c>
    </row>
    <row r="66" spans="1:8" outlineLevel="2" x14ac:dyDescent="0.25">
      <c r="A66" s="8" t="s">
        <v>64</v>
      </c>
      <c r="B66" s="8" t="s">
        <v>66</v>
      </c>
      <c r="C66" s="9">
        <v>2196</v>
      </c>
      <c r="D66" s="9">
        <v>20225.150000000001</v>
      </c>
      <c r="E66" s="9">
        <v>1647</v>
      </c>
      <c r="F66" s="9">
        <v>10285.51</v>
      </c>
      <c r="G66" s="10">
        <v>-25</v>
      </c>
      <c r="H66" s="10">
        <v>-49.144950717299999</v>
      </c>
    </row>
    <row r="67" spans="1:8" outlineLevel="2" x14ac:dyDescent="0.25">
      <c r="A67" s="5" t="s">
        <v>64</v>
      </c>
      <c r="B67" s="5" t="s">
        <v>67</v>
      </c>
      <c r="C67" s="6">
        <v>7960.68</v>
      </c>
      <c r="D67" s="6">
        <v>66029.759999999995</v>
      </c>
      <c r="E67" s="6">
        <v>17537.52</v>
      </c>
      <c r="F67" s="6">
        <v>89237.52</v>
      </c>
      <c r="G67" s="7">
        <v>120.30178326474622</v>
      </c>
      <c r="H67" s="7">
        <v>35.147424434073379</v>
      </c>
    </row>
    <row r="68" spans="1:8" outlineLevel="2" x14ac:dyDescent="0.25">
      <c r="A68" s="8" t="s">
        <v>64</v>
      </c>
      <c r="B68" s="8" t="s">
        <v>68</v>
      </c>
      <c r="C68" s="9">
        <v>459208.38</v>
      </c>
      <c r="D68" s="9">
        <v>4408086.43</v>
      </c>
      <c r="E68" s="9">
        <v>390466.53</v>
      </c>
      <c r="F68" s="9">
        <v>2664994.36</v>
      </c>
      <c r="G68" s="10">
        <v>-14.969641886761732</v>
      </c>
      <c r="H68" s="10">
        <v>-39.543055647391192</v>
      </c>
    </row>
    <row r="69" spans="1:8" outlineLevel="2" x14ac:dyDescent="0.25">
      <c r="A69" s="5" t="s">
        <v>64</v>
      </c>
      <c r="B69" s="5" t="s">
        <v>69</v>
      </c>
      <c r="C69" s="6">
        <v>2666.78</v>
      </c>
      <c r="D69" s="6">
        <v>33894.199999999997</v>
      </c>
      <c r="E69" s="6"/>
      <c r="F69" s="6"/>
      <c r="G69" s="7">
        <v>-99.999999999999986</v>
      </c>
      <c r="H69" s="7">
        <v>-100</v>
      </c>
    </row>
    <row r="70" spans="1:8" outlineLevel="2" x14ac:dyDescent="0.25">
      <c r="A70" s="8" t="s">
        <v>64</v>
      </c>
      <c r="B70" s="8" t="s">
        <v>70</v>
      </c>
      <c r="C70" s="9">
        <v>1638</v>
      </c>
      <c r="D70" s="9">
        <v>16515.099999999999</v>
      </c>
      <c r="E70" s="9">
        <v>5350.8</v>
      </c>
      <c r="F70" s="9">
        <v>27817.439999999999</v>
      </c>
      <c r="G70" s="10">
        <v>226.66666666666666</v>
      </c>
      <c r="H70" s="10">
        <v>68.436400627304721</v>
      </c>
    </row>
    <row r="71" spans="1:8" outlineLevel="2" x14ac:dyDescent="0.25">
      <c r="A71" s="5" t="s">
        <v>64</v>
      </c>
      <c r="B71" s="5" t="s">
        <v>71</v>
      </c>
      <c r="C71" s="6"/>
      <c r="D71" s="6"/>
      <c r="E71" s="6">
        <v>928.2</v>
      </c>
      <c r="F71" s="6">
        <v>5270.04</v>
      </c>
      <c r="G71" s="7">
        <v>0</v>
      </c>
      <c r="H71" s="7">
        <v>0</v>
      </c>
    </row>
    <row r="72" spans="1:8" outlineLevel="2" x14ac:dyDescent="0.25">
      <c r="A72" s="8" t="s">
        <v>64</v>
      </c>
      <c r="B72" s="8" t="s">
        <v>72</v>
      </c>
      <c r="C72" s="9">
        <v>878.4</v>
      </c>
      <c r="D72" s="9">
        <v>7984.57</v>
      </c>
      <c r="E72" s="9"/>
      <c r="F72" s="9"/>
      <c r="G72" s="10">
        <v>-100</v>
      </c>
      <c r="H72" s="10">
        <v>-100</v>
      </c>
    </row>
    <row r="73" spans="1:8" outlineLevel="2" x14ac:dyDescent="0.25">
      <c r="A73" s="5" t="s">
        <v>64</v>
      </c>
      <c r="B73" s="5" t="s">
        <v>73</v>
      </c>
      <c r="C73" s="6">
        <v>7098</v>
      </c>
      <c r="D73" s="6">
        <v>56610</v>
      </c>
      <c r="E73" s="6"/>
      <c r="F73" s="6"/>
      <c r="G73" s="7">
        <v>-100</v>
      </c>
      <c r="H73" s="7">
        <v>-100</v>
      </c>
    </row>
    <row r="74" spans="1:8" outlineLevel="2" x14ac:dyDescent="0.25">
      <c r="A74" s="8" t="s">
        <v>64</v>
      </c>
      <c r="B74" s="8" t="s">
        <v>74</v>
      </c>
      <c r="C74" s="9">
        <v>10810.8</v>
      </c>
      <c r="D74" s="9">
        <v>99792</v>
      </c>
      <c r="E74" s="9">
        <v>3734.64</v>
      </c>
      <c r="F74" s="9">
        <v>19332</v>
      </c>
      <c r="G74" s="10">
        <v>-65.454545454545453</v>
      </c>
      <c r="H74" s="10">
        <v>-80.627705627705623</v>
      </c>
    </row>
    <row r="75" spans="1:8" outlineLevel="2" x14ac:dyDescent="0.25">
      <c r="A75" s="5" t="s">
        <v>64</v>
      </c>
      <c r="B75" s="5" t="s">
        <v>75</v>
      </c>
      <c r="C75" s="6">
        <v>479272.48</v>
      </c>
      <c r="D75" s="6">
        <v>3499061.73</v>
      </c>
      <c r="E75" s="6">
        <v>43000</v>
      </c>
      <c r="F75" s="6">
        <v>250332.47</v>
      </c>
      <c r="G75" s="7">
        <v>-91.028068208715013</v>
      </c>
      <c r="H75" s="7">
        <v>-92.845725816903496</v>
      </c>
    </row>
    <row r="76" spans="1:8" outlineLevel="2" x14ac:dyDescent="0.25">
      <c r="A76" s="8" t="s">
        <v>64</v>
      </c>
      <c r="B76" s="8" t="s">
        <v>76</v>
      </c>
      <c r="C76" s="9">
        <v>7767.76</v>
      </c>
      <c r="D76" s="9">
        <v>61859.6</v>
      </c>
      <c r="E76" s="9">
        <v>2511.6</v>
      </c>
      <c r="F76" s="9">
        <v>18998</v>
      </c>
      <c r="G76" s="10">
        <v>-67.666354264292409</v>
      </c>
      <c r="H76" s="10">
        <v>-69.288517869498023</v>
      </c>
    </row>
    <row r="77" spans="1:8" outlineLevel="2" x14ac:dyDescent="0.25">
      <c r="A77" s="5" t="s">
        <v>64</v>
      </c>
      <c r="B77" s="5" t="s">
        <v>77</v>
      </c>
      <c r="C77" s="6"/>
      <c r="D77" s="6"/>
      <c r="E77" s="6">
        <v>10920</v>
      </c>
      <c r="F77" s="6">
        <v>53433.52</v>
      </c>
      <c r="G77" s="7">
        <v>0</v>
      </c>
      <c r="H77" s="7">
        <v>0</v>
      </c>
    </row>
    <row r="78" spans="1:8" outlineLevel="2" x14ac:dyDescent="0.25">
      <c r="A78" s="8" t="s">
        <v>64</v>
      </c>
      <c r="B78" s="8" t="s">
        <v>78</v>
      </c>
      <c r="C78" s="9">
        <v>28392</v>
      </c>
      <c r="D78" s="9">
        <v>295520.40000000002</v>
      </c>
      <c r="E78" s="9">
        <v>38547.599999999999</v>
      </c>
      <c r="F78" s="9">
        <v>290241.02</v>
      </c>
      <c r="G78" s="10">
        <v>35.769230769230766</v>
      </c>
      <c r="H78" s="10">
        <v>-1.78646888675029</v>
      </c>
    </row>
    <row r="79" spans="1:8" outlineLevel="2" x14ac:dyDescent="0.25">
      <c r="A79" s="5" t="s">
        <v>64</v>
      </c>
      <c r="B79" s="5" t="s">
        <v>79</v>
      </c>
      <c r="C79" s="6">
        <v>165382.56</v>
      </c>
      <c r="D79" s="6">
        <v>1323173.3899999999</v>
      </c>
      <c r="E79" s="6">
        <v>142232</v>
      </c>
      <c r="F79" s="6">
        <v>701656.26</v>
      </c>
      <c r="G79" s="7">
        <v>-13.998186991421587</v>
      </c>
      <c r="H79" s="7">
        <v>-46.971707162279003</v>
      </c>
    </row>
    <row r="80" spans="1:8" outlineLevel="2" x14ac:dyDescent="0.25">
      <c r="A80" s="8" t="s">
        <v>64</v>
      </c>
      <c r="B80" s="8" t="s">
        <v>80</v>
      </c>
      <c r="C80" s="9"/>
      <c r="D80" s="9"/>
      <c r="E80" s="9">
        <v>878.4</v>
      </c>
      <c r="F80" s="9">
        <v>4849.82</v>
      </c>
      <c r="G80" s="10">
        <v>0</v>
      </c>
      <c r="H80" s="10">
        <v>0</v>
      </c>
    </row>
    <row r="81" spans="1:8" outlineLevel="2" x14ac:dyDescent="0.25">
      <c r="A81" s="5" t="s">
        <v>64</v>
      </c>
      <c r="B81" s="5" t="s">
        <v>81</v>
      </c>
      <c r="C81" s="6">
        <v>3139</v>
      </c>
      <c r="D81" s="6">
        <v>34681.5</v>
      </c>
      <c r="E81" s="6">
        <v>2347.8000000000002</v>
      </c>
      <c r="F81" s="6">
        <v>15453.6</v>
      </c>
      <c r="G81" s="7">
        <v>-25.205479452054789</v>
      </c>
      <c r="H81" s="7">
        <v>-55.441373643008525</v>
      </c>
    </row>
    <row r="82" spans="1:8" outlineLevel="2" x14ac:dyDescent="0.25">
      <c r="A82" s="8" t="s">
        <v>64</v>
      </c>
      <c r="B82" s="8" t="s">
        <v>82</v>
      </c>
      <c r="C82" s="9">
        <v>2074.8000000000002</v>
      </c>
      <c r="D82" s="9">
        <v>18871.12</v>
      </c>
      <c r="E82" s="9">
        <v>163.80000000000001</v>
      </c>
      <c r="F82" s="9">
        <v>851.25</v>
      </c>
      <c r="G82" s="10">
        <v>-92.10526315789474</v>
      </c>
      <c r="H82" s="10">
        <v>-95.48913895942583</v>
      </c>
    </row>
    <row r="83" spans="1:8" outlineLevel="2" x14ac:dyDescent="0.25">
      <c r="A83" s="5" t="s">
        <v>64</v>
      </c>
      <c r="B83" s="5" t="s">
        <v>83</v>
      </c>
      <c r="C83" s="6">
        <v>18018</v>
      </c>
      <c r="D83" s="6">
        <v>181155.96</v>
      </c>
      <c r="E83" s="6">
        <v>33459.300000000003</v>
      </c>
      <c r="F83" s="6">
        <v>204188.92</v>
      </c>
      <c r="G83" s="7">
        <v>85.699300699300707</v>
      </c>
      <c r="H83" s="7">
        <v>12.714436775913979</v>
      </c>
    </row>
    <row r="84" spans="1:8" outlineLevel="2" x14ac:dyDescent="0.25">
      <c r="A84" s="8" t="s">
        <v>64</v>
      </c>
      <c r="B84" s="8" t="s">
        <v>84</v>
      </c>
      <c r="C84" s="9">
        <v>59546.76</v>
      </c>
      <c r="D84" s="9">
        <v>465620.75</v>
      </c>
      <c r="E84" s="9">
        <v>92384.52</v>
      </c>
      <c r="F84" s="9">
        <v>524346.93000000005</v>
      </c>
      <c r="G84" s="10">
        <v>55.146174199906092</v>
      </c>
      <c r="H84" s="10">
        <v>12.612449080072151</v>
      </c>
    </row>
    <row r="85" spans="1:8" outlineLevel="2" x14ac:dyDescent="0.25">
      <c r="A85" s="5" t="s">
        <v>64</v>
      </c>
      <c r="B85" s="5" t="s">
        <v>85</v>
      </c>
      <c r="C85" s="6">
        <v>273</v>
      </c>
      <c r="D85" s="6">
        <v>949.65</v>
      </c>
      <c r="E85" s="6">
        <v>24897.599999999999</v>
      </c>
      <c r="F85" s="6">
        <v>161161.20000000001</v>
      </c>
      <c r="G85" s="7">
        <v>9020</v>
      </c>
      <c r="H85" s="7">
        <v>16870.589164429002</v>
      </c>
    </row>
    <row r="86" spans="1:8" outlineLevel="1" x14ac:dyDescent="0.25">
      <c r="A86" s="16" t="s">
        <v>154</v>
      </c>
      <c r="B86" s="16"/>
      <c r="C86" s="17">
        <f>SUBTOTAL(9,C65:C85)</f>
        <v>1256869.4000000001</v>
      </c>
      <c r="D86" s="17">
        <f>SUBTOTAL(9,D65:D85)</f>
        <v>10596066.810000001</v>
      </c>
      <c r="E86" s="17">
        <f>SUBTOTAL(9,E65:E85)</f>
        <v>811007.31000000017</v>
      </c>
      <c r="F86" s="17">
        <f>SUBTOTAL(9,F65:F85)</f>
        <v>5042449.8599999994</v>
      </c>
      <c r="G86" s="11">
        <f>(E86/C86-1)*100</f>
        <v>-35.474019019000693</v>
      </c>
      <c r="H86" s="11">
        <f>(F86/D86-1)*100</f>
        <v>-52.412060527579861</v>
      </c>
    </row>
    <row r="87" spans="1:8" outlineLevel="2" x14ac:dyDescent="0.25">
      <c r="A87" s="8" t="s">
        <v>86</v>
      </c>
      <c r="B87" s="8" t="s">
        <v>87</v>
      </c>
      <c r="C87" s="9"/>
      <c r="D87" s="9"/>
      <c r="E87" s="9">
        <v>49767.9</v>
      </c>
      <c r="F87" s="9">
        <v>268282.14</v>
      </c>
      <c r="G87" s="10">
        <v>0</v>
      </c>
      <c r="H87" s="10">
        <v>0</v>
      </c>
    </row>
    <row r="88" spans="1:8" outlineLevel="2" x14ac:dyDescent="0.25">
      <c r="A88" s="5" t="s">
        <v>86</v>
      </c>
      <c r="B88" s="5" t="s">
        <v>88</v>
      </c>
      <c r="C88" s="6"/>
      <c r="D88" s="6"/>
      <c r="E88" s="6">
        <v>11620.5</v>
      </c>
      <c r="F88" s="6">
        <v>69294.19</v>
      </c>
      <c r="G88" s="7">
        <v>0</v>
      </c>
      <c r="H88" s="7">
        <v>0</v>
      </c>
    </row>
    <row r="89" spans="1:8" outlineLevel="2" x14ac:dyDescent="0.25">
      <c r="A89" s="8" t="s">
        <v>86</v>
      </c>
      <c r="B89" s="8" t="s">
        <v>89</v>
      </c>
      <c r="C89" s="9">
        <v>20350</v>
      </c>
      <c r="D89" s="9">
        <v>167813.54</v>
      </c>
      <c r="E89" s="9">
        <v>57529.2</v>
      </c>
      <c r="F89" s="9">
        <v>322662.82</v>
      </c>
      <c r="G89" s="10">
        <v>182.69877149877146</v>
      </c>
      <c r="H89" s="10">
        <v>92.274604301893632</v>
      </c>
    </row>
    <row r="90" spans="1:8" outlineLevel="2" x14ac:dyDescent="0.25">
      <c r="A90" s="5" t="s">
        <v>86</v>
      </c>
      <c r="B90" s="5" t="s">
        <v>90</v>
      </c>
      <c r="C90" s="6">
        <v>4346.16</v>
      </c>
      <c r="D90" s="6">
        <v>42710.59</v>
      </c>
      <c r="E90" s="6">
        <v>7960.68</v>
      </c>
      <c r="F90" s="6">
        <v>48066.85</v>
      </c>
      <c r="G90" s="7">
        <v>83.165829145728665</v>
      </c>
      <c r="H90" s="7">
        <v>12.540824184353349</v>
      </c>
    </row>
    <row r="91" spans="1:8" outlineLevel="2" x14ac:dyDescent="0.25">
      <c r="A91" s="8" t="s">
        <v>86</v>
      </c>
      <c r="B91" s="8" t="s">
        <v>91</v>
      </c>
      <c r="C91" s="9">
        <v>12078</v>
      </c>
      <c r="D91" s="9">
        <v>127616.28</v>
      </c>
      <c r="E91" s="9"/>
      <c r="F91" s="9"/>
      <c r="G91" s="10">
        <v>-100</v>
      </c>
      <c r="H91" s="10">
        <v>-100</v>
      </c>
    </row>
    <row r="92" spans="1:8" outlineLevel="2" x14ac:dyDescent="0.25">
      <c r="A92" s="5" t="s">
        <v>86</v>
      </c>
      <c r="B92" s="5" t="s">
        <v>92</v>
      </c>
      <c r="C92" s="6">
        <v>5623.8</v>
      </c>
      <c r="D92" s="6">
        <v>57401.82</v>
      </c>
      <c r="E92" s="6">
        <v>7622.66</v>
      </c>
      <c r="F92" s="6">
        <v>42761.93</v>
      </c>
      <c r="G92" s="7">
        <v>35.542871368114078</v>
      </c>
      <c r="H92" s="7">
        <v>-25.504226172619614</v>
      </c>
    </row>
    <row r="93" spans="1:8" outlineLevel="2" x14ac:dyDescent="0.25">
      <c r="A93" s="8" t="s">
        <v>86</v>
      </c>
      <c r="B93" s="8" t="s">
        <v>93</v>
      </c>
      <c r="C93" s="9"/>
      <c r="D93" s="9"/>
      <c r="E93" s="9">
        <v>18127.2</v>
      </c>
      <c r="F93" s="9">
        <v>105915.78</v>
      </c>
      <c r="G93" s="10">
        <v>0</v>
      </c>
      <c r="H93" s="10">
        <v>0</v>
      </c>
    </row>
    <row r="94" spans="1:8" outlineLevel="2" x14ac:dyDescent="0.25">
      <c r="A94" s="5" t="s">
        <v>86</v>
      </c>
      <c r="B94" s="5" t="s">
        <v>94</v>
      </c>
      <c r="C94" s="6">
        <v>14211.47</v>
      </c>
      <c r="D94" s="6">
        <v>132214.70000000001</v>
      </c>
      <c r="E94" s="6">
        <v>7412.7</v>
      </c>
      <c r="F94" s="6">
        <v>43119.99</v>
      </c>
      <c r="G94" s="7">
        <v>-47.840019364639971</v>
      </c>
      <c r="H94" s="7">
        <v>-67.386387444058798</v>
      </c>
    </row>
    <row r="95" spans="1:8" outlineLevel="2" x14ac:dyDescent="0.25">
      <c r="A95" s="8" t="s">
        <v>86</v>
      </c>
      <c r="B95" s="8" t="s">
        <v>95</v>
      </c>
      <c r="C95" s="9">
        <v>18711.419999999998</v>
      </c>
      <c r="D95" s="9">
        <v>165284.32999999999</v>
      </c>
      <c r="E95" s="9">
        <v>36254.400000000001</v>
      </c>
      <c r="F95" s="9">
        <v>172944.45</v>
      </c>
      <c r="G95" s="10">
        <v>93.755471257659778</v>
      </c>
      <c r="H95" s="10">
        <v>4.6345107246403972</v>
      </c>
    </row>
    <row r="96" spans="1:8" outlineLevel="2" x14ac:dyDescent="0.25">
      <c r="A96" s="5" t="s">
        <v>86</v>
      </c>
      <c r="B96" s="5" t="s">
        <v>96</v>
      </c>
      <c r="C96" s="6">
        <v>88452</v>
      </c>
      <c r="D96" s="6">
        <v>819310.48</v>
      </c>
      <c r="E96" s="6">
        <v>47658.52</v>
      </c>
      <c r="F96" s="6">
        <v>339889.91999999998</v>
      </c>
      <c r="G96" s="7">
        <v>-46.119341563786016</v>
      </c>
      <c r="H96" s="7">
        <v>-58.515126036224999</v>
      </c>
    </row>
    <row r="97" spans="1:8" outlineLevel="2" x14ac:dyDescent="0.25">
      <c r="A97" s="8" t="s">
        <v>86</v>
      </c>
      <c r="B97" s="8" t="s">
        <v>97</v>
      </c>
      <c r="C97" s="9">
        <v>10930.92</v>
      </c>
      <c r="D97" s="9">
        <v>101432.04</v>
      </c>
      <c r="E97" s="9">
        <v>478312.94</v>
      </c>
      <c r="F97" s="9">
        <v>2454044.7400000002</v>
      </c>
      <c r="G97" s="10">
        <v>4275.779348856272</v>
      </c>
      <c r="H97" s="10">
        <v>2319.3979929813108</v>
      </c>
    </row>
    <row r="98" spans="1:8" outlineLevel="1" x14ac:dyDescent="0.25">
      <c r="A98" s="16" t="s">
        <v>155</v>
      </c>
      <c r="B98" s="16"/>
      <c r="C98" s="17">
        <f>SUBTOTAL(9,C87:C97)</f>
        <v>174703.77000000002</v>
      </c>
      <c r="D98" s="17">
        <f>SUBTOTAL(9,D87:D97)</f>
        <v>1613783.78</v>
      </c>
      <c r="E98" s="17">
        <f>SUBTOTAL(9,E87:E97)</f>
        <v>722266.7</v>
      </c>
      <c r="F98" s="17">
        <f>SUBTOTAL(9,F87:F97)</f>
        <v>3866982.8100000005</v>
      </c>
      <c r="G98" s="11">
        <f>(E98/C98-1)*100</f>
        <v>313.42364849939986</v>
      </c>
      <c r="H98" s="11">
        <f>(F98/D98-1)*100</f>
        <v>139.62211406041027</v>
      </c>
    </row>
    <row r="99" spans="1:8" outlineLevel="2" x14ac:dyDescent="0.25">
      <c r="A99" s="5" t="s">
        <v>98</v>
      </c>
      <c r="B99" s="5" t="s">
        <v>99</v>
      </c>
      <c r="C99" s="6">
        <v>39292.89</v>
      </c>
      <c r="D99" s="6">
        <v>394733.2</v>
      </c>
      <c r="E99" s="6">
        <v>131175.65</v>
      </c>
      <c r="F99" s="6">
        <v>771991.27</v>
      </c>
      <c r="G99" s="7">
        <v>233.84067702833769</v>
      </c>
      <c r="H99" s="7">
        <v>95.572926219532576</v>
      </c>
    </row>
    <row r="100" spans="1:8" outlineLevel="2" x14ac:dyDescent="0.25">
      <c r="A100" s="8" t="s">
        <v>98</v>
      </c>
      <c r="B100" s="8" t="s">
        <v>100</v>
      </c>
      <c r="C100" s="9">
        <v>86345.52</v>
      </c>
      <c r="D100" s="9">
        <v>821870.7</v>
      </c>
      <c r="E100" s="9">
        <v>171362.18</v>
      </c>
      <c r="F100" s="9">
        <v>837395.86</v>
      </c>
      <c r="G100" s="10">
        <v>98.460997165805452</v>
      </c>
      <c r="H100" s="10">
        <v>1.8890027348584191</v>
      </c>
    </row>
    <row r="101" spans="1:8" outlineLevel="2" x14ac:dyDescent="0.25">
      <c r="A101" s="5" t="s">
        <v>98</v>
      </c>
      <c r="B101" s="5" t="s">
        <v>101</v>
      </c>
      <c r="C101" s="6">
        <v>24924.58</v>
      </c>
      <c r="D101" s="6">
        <v>206218.37</v>
      </c>
      <c r="E101" s="6">
        <v>31232.6</v>
      </c>
      <c r="F101" s="6">
        <v>183739.87</v>
      </c>
      <c r="G101" s="7">
        <v>25.308430473051086</v>
      </c>
      <c r="H101" s="7">
        <v>-10.900338316125765</v>
      </c>
    </row>
    <row r="102" spans="1:8" outlineLevel="2" x14ac:dyDescent="0.25">
      <c r="A102" s="8" t="s">
        <v>98</v>
      </c>
      <c r="B102" s="8" t="s">
        <v>102</v>
      </c>
      <c r="C102" s="9">
        <v>3139.5</v>
      </c>
      <c r="D102" s="9">
        <v>30360</v>
      </c>
      <c r="E102" s="9">
        <v>8551.77</v>
      </c>
      <c r="F102" s="9">
        <v>68091.58</v>
      </c>
      <c r="G102" s="10">
        <v>172.39273769708552</v>
      </c>
      <c r="H102" s="10">
        <v>124.28056653491436</v>
      </c>
    </row>
    <row r="103" spans="1:8" outlineLevel="2" x14ac:dyDescent="0.25">
      <c r="A103" s="5" t="s">
        <v>98</v>
      </c>
      <c r="B103" s="5" t="s">
        <v>103</v>
      </c>
      <c r="C103" s="6">
        <v>9575.76</v>
      </c>
      <c r="D103" s="6">
        <v>97373.84</v>
      </c>
      <c r="E103" s="6">
        <v>13750.77</v>
      </c>
      <c r="F103" s="6">
        <v>94421.71</v>
      </c>
      <c r="G103" s="7">
        <v>43.599776936765331</v>
      </c>
      <c r="H103" s="7">
        <v>-3.0317485681985943</v>
      </c>
    </row>
    <row r="104" spans="1:8" outlineLevel="2" x14ac:dyDescent="0.25">
      <c r="A104" s="8" t="s">
        <v>98</v>
      </c>
      <c r="B104" s="8" t="s">
        <v>104</v>
      </c>
      <c r="C104" s="9">
        <v>140335.44</v>
      </c>
      <c r="D104" s="9">
        <v>1319482.0900000001</v>
      </c>
      <c r="E104" s="9">
        <v>193630.41</v>
      </c>
      <c r="F104" s="9">
        <v>1445144.55</v>
      </c>
      <c r="G104" s="10">
        <v>37.976843197983342</v>
      </c>
      <c r="H104" s="10">
        <v>9.5236199833527078</v>
      </c>
    </row>
    <row r="105" spans="1:8" outlineLevel="2" x14ac:dyDescent="0.25">
      <c r="A105" s="5" t="s">
        <v>98</v>
      </c>
      <c r="B105" s="5" t="s">
        <v>105</v>
      </c>
      <c r="C105" s="6">
        <v>576.6</v>
      </c>
      <c r="D105" s="6">
        <v>5033.28</v>
      </c>
      <c r="E105" s="6">
        <v>2698.8</v>
      </c>
      <c r="F105" s="6">
        <v>18994.23</v>
      </c>
      <c r="G105" s="7">
        <v>368.05411030176901</v>
      </c>
      <c r="H105" s="7">
        <v>277.37280659927524</v>
      </c>
    </row>
    <row r="106" spans="1:8" outlineLevel="2" x14ac:dyDescent="0.25">
      <c r="A106" s="8" t="s">
        <v>98</v>
      </c>
      <c r="B106" s="8" t="s">
        <v>106</v>
      </c>
      <c r="C106" s="9">
        <v>212403.34</v>
      </c>
      <c r="D106" s="9">
        <v>1718104.25</v>
      </c>
      <c r="E106" s="9">
        <v>619835.09</v>
      </c>
      <c r="F106" s="9">
        <v>3604697.73</v>
      </c>
      <c r="G106" s="10">
        <v>191.81984143940485</v>
      </c>
      <c r="H106" s="10">
        <v>109.80669420962087</v>
      </c>
    </row>
    <row r="107" spans="1:8" outlineLevel="1" x14ac:dyDescent="0.25">
      <c r="A107" s="16" t="s">
        <v>156</v>
      </c>
      <c r="B107" s="16"/>
      <c r="C107" s="17">
        <f>SUBTOTAL(9,C99:C106)</f>
        <v>516593.63</v>
      </c>
      <c r="D107" s="17">
        <f>SUBTOTAL(9,D99:D106)</f>
        <v>4593175.7300000004</v>
      </c>
      <c r="E107" s="17">
        <f>SUBTOTAL(9,E99:E106)</f>
        <v>1172237.27</v>
      </c>
      <c r="F107" s="17">
        <f>SUBTOTAL(9,F99:F106)</f>
        <v>7024476.7999999998</v>
      </c>
      <c r="G107" s="11">
        <f>(E107/C107-1)*100</f>
        <v>126.91671014216728</v>
      </c>
      <c r="H107" s="11">
        <f>(F107/D107-1)*100</f>
        <v>52.932898998837111</v>
      </c>
    </row>
    <row r="108" spans="1:8" outlineLevel="2" x14ac:dyDescent="0.25">
      <c r="A108" s="5" t="s">
        <v>107</v>
      </c>
      <c r="B108" s="5" t="s">
        <v>108</v>
      </c>
      <c r="C108" s="6">
        <v>9542678.1799999997</v>
      </c>
      <c r="D108" s="6">
        <v>73780473.349999994</v>
      </c>
      <c r="E108" s="6">
        <v>16270794.49</v>
      </c>
      <c r="F108" s="6">
        <v>76249595.090000004</v>
      </c>
      <c r="G108" s="7">
        <v>70.505535061437016</v>
      </c>
      <c r="H108" s="7">
        <v>3.3465788817685995</v>
      </c>
    </row>
    <row r="109" spans="1:8" outlineLevel="2" x14ac:dyDescent="0.25">
      <c r="A109" s="8" t="s">
        <v>107</v>
      </c>
      <c r="B109" s="8" t="s">
        <v>109</v>
      </c>
      <c r="C109" s="9">
        <v>1096181.8700000001</v>
      </c>
      <c r="D109" s="9">
        <v>9792521.7799999993</v>
      </c>
      <c r="E109" s="9">
        <v>2039431.24</v>
      </c>
      <c r="F109" s="9">
        <v>10713787.279999999</v>
      </c>
      <c r="G109" s="10">
        <v>86.048619833495309</v>
      </c>
      <c r="H109" s="10">
        <v>9.4078473420561544</v>
      </c>
    </row>
    <row r="110" spans="1:8" outlineLevel="1" x14ac:dyDescent="0.25">
      <c r="A110" s="16" t="s">
        <v>157</v>
      </c>
      <c r="B110" s="16"/>
      <c r="C110" s="17">
        <f>SUBTOTAL(9,C108:C109)</f>
        <v>10638860.050000001</v>
      </c>
      <c r="D110" s="17">
        <f>SUBTOTAL(9,D108:D109)</f>
        <v>83572995.129999995</v>
      </c>
      <c r="E110" s="17">
        <f>SUBTOTAL(9,E108:E109)</f>
        <v>18310225.73</v>
      </c>
      <c r="F110" s="17">
        <f>SUBTOTAL(9,F108:F109)</f>
        <v>86963382.370000005</v>
      </c>
      <c r="G110" s="11">
        <f>(E110/C110-1)*100</f>
        <v>72.107026917794627</v>
      </c>
      <c r="H110" s="11">
        <f>(F110/D110-1)*100</f>
        <v>4.0567975752528351</v>
      </c>
    </row>
    <row r="111" spans="1:8" outlineLevel="2" x14ac:dyDescent="0.25">
      <c r="A111" s="5" t="s">
        <v>110</v>
      </c>
      <c r="B111" s="5" t="s">
        <v>111</v>
      </c>
      <c r="C111" s="6">
        <v>361018.39</v>
      </c>
      <c r="D111" s="6">
        <v>2732566.41</v>
      </c>
      <c r="E111" s="6">
        <v>1136701.82</v>
      </c>
      <c r="F111" s="6">
        <v>5806688.5199999996</v>
      </c>
      <c r="G111" s="7">
        <v>214.85981088110219</v>
      </c>
      <c r="H111" s="7">
        <v>112.49944736018325</v>
      </c>
    </row>
    <row r="112" spans="1:8" outlineLevel="2" x14ac:dyDescent="0.25">
      <c r="A112" s="8" t="s">
        <v>110</v>
      </c>
      <c r="B112" s="8" t="s">
        <v>112</v>
      </c>
      <c r="C112" s="9">
        <v>491.4</v>
      </c>
      <c r="D112" s="9">
        <v>4552.2</v>
      </c>
      <c r="E112" s="9">
        <v>17735.900000000001</v>
      </c>
      <c r="F112" s="9">
        <v>112937.29</v>
      </c>
      <c r="G112" s="10">
        <v>3509.2592592592596</v>
      </c>
      <c r="H112" s="10">
        <v>2380.9386670181452</v>
      </c>
    </row>
    <row r="113" spans="1:8" outlineLevel="2" x14ac:dyDescent="0.25">
      <c r="A113" s="5" t="s">
        <v>110</v>
      </c>
      <c r="B113" s="5" t="s">
        <v>113</v>
      </c>
      <c r="C113" s="6">
        <v>84495.6</v>
      </c>
      <c r="D113" s="6">
        <v>633061.89</v>
      </c>
      <c r="E113" s="6">
        <v>51958.03</v>
      </c>
      <c r="F113" s="6">
        <v>327265.67</v>
      </c>
      <c r="G113" s="7">
        <v>-38.50800515056406</v>
      </c>
      <c r="H113" s="7">
        <v>-48.304316660097804</v>
      </c>
    </row>
    <row r="114" spans="1:8" outlineLevel="2" x14ac:dyDescent="0.25">
      <c r="A114" s="8" t="s">
        <v>110</v>
      </c>
      <c r="B114" s="8" t="s">
        <v>114</v>
      </c>
      <c r="C114" s="9">
        <v>20063.38</v>
      </c>
      <c r="D114" s="9">
        <v>210872.34</v>
      </c>
      <c r="E114" s="9">
        <v>32259.5</v>
      </c>
      <c r="F114" s="9">
        <v>174008.95999999999</v>
      </c>
      <c r="G114" s="10">
        <v>60.787962945425939</v>
      </c>
      <c r="H114" s="10">
        <v>-17.48137285335763</v>
      </c>
    </row>
    <row r="115" spans="1:8" outlineLevel="1" x14ac:dyDescent="0.25">
      <c r="A115" s="16" t="s">
        <v>158</v>
      </c>
      <c r="B115" s="16"/>
      <c r="C115" s="17">
        <f>SUBTOTAL(9,C111:C114)</f>
        <v>466068.77</v>
      </c>
      <c r="D115" s="17">
        <f>SUBTOTAL(9,D111:D114)</f>
        <v>3581052.8400000003</v>
      </c>
      <c r="E115" s="17">
        <f>SUBTOTAL(9,E111:E114)</f>
        <v>1238655.25</v>
      </c>
      <c r="F115" s="17">
        <f>SUBTOTAL(9,F111:F114)</f>
        <v>6420900.4399999995</v>
      </c>
      <c r="G115" s="11">
        <f>(E115/C115-1)*100</f>
        <v>165.76662710097483</v>
      </c>
      <c r="H115" s="11">
        <f>(F115/D115-1)*100</f>
        <v>79.30203007001704</v>
      </c>
    </row>
    <row r="116" spans="1:8" outlineLevel="2" x14ac:dyDescent="0.25">
      <c r="A116" s="5" t="s">
        <v>115</v>
      </c>
      <c r="B116" s="5" t="s">
        <v>116</v>
      </c>
      <c r="C116" s="6">
        <v>53088.5</v>
      </c>
      <c r="D116" s="6">
        <v>588985.32999999996</v>
      </c>
      <c r="E116" s="6">
        <v>64230.52</v>
      </c>
      <c r="F116" s="6">
        <v>445286.45</v>
      </c>
      <c r="G116" s="7">
        <v>20.987633856673288</v>
      </c>
      <c r="H116" s="7">
        <v>-24.397701042910519</v>
      </c>
    </row>
    <row r="117" spans="1:8" outlineLevel="2" x14ac:dyDescent="0.25">
      <c r="A117" s="8" t="s">
        <v>115</v>
      </c>
      <c r="B117" s="8" t="s">
        <v>117</v>
      </c>
      <c r="C117" s="9">
        <v>210933.05</v>
      </c>
      <c r="D117" s="9">
        <v>1755685.14</v>
      </c>
      <c r="E117" s="9">
        <v>264615.3</v>
      </c>
      <c r="F117" s="9">
        <v>1405595.75</v>
      </c>
      <c r="G117" s="10">
        <v>25.449899861591156</v>
      </c>
      <c r="H117" s="10">
        <v>-19.940328822285295</v>
      </c>
    </row>
    <row r="118" spans="1:8" outlineLevel="2" x14ac:dyDescent="0.25">
      <c r="A118" s="5" t="s">
        <v>115</v>
      </c>
      <c r="B118" s="5" t="s">
        <v>118</v>
      </c>
      <c r="C118" s="6">
        <v>1638</v>
      </c>
      <c r="D118" s="6">
        <v>14356.45</v>
      </c>
      <c r="E118" s="6">
        <v>202294.8</v>
      </c>
      <c r="F118" s="6">
        <v>1423346.95</v>
      </c>
      <c r="G118" s="7">
        <v>12250.10989010989</v>
      </c>
      <c r="H118" s="7">
        <v>9814.3378063518485</v>
      </c>
    </row>
    <row r="119" spans="1:8" outlineLevel="2" x14ac:dyDescent="0.25">
      <c r="A119" s="8" t="s">
        <v>115</v>
      </c>
      <c r="B119" s="8" t="s">
        <v>119</v>
      </c>
      <c r="C119" s="9">
        <v>257142.32</v>
      </c>
      <c r="D119" s="9">
        <v>1478875.99</v>
      </c>
      <c r="E119" s="9">
        <v>204652.58</v>
      </c>
      <c r="F119" s="9">
        <v>1290266.83</v>
      </c>
      <c r="G119" s="10">
        <v>-20.412719306569226</v>
      </c>
      <c r="H119" s="10">
        <v>-12.753548051043815</v>
      </c>
    </row>
    <row r="120" spans="1:8" outlineLevel="2" x14ac:dyDescent="0.25">
      <c r="A120" s="5" t="s">
        <v>115</v>
      </c>
      <c r="B120" s="5" t="s">
        <v>120</v>
      </c>
      <c r="C120" s="6">
        <v>100779.56</v>
      </c>
      <c r="D120" s="6">
        <v>563354.75</v>
      </c>
      <c r="E120" s="6">
        <v>255092.11</v>
      </c>
      <c r="F120" s="6">
        <v>1686967.5</v>
      </c>
      <c r="G120" s="7">
        <v>153.11889633175613</v>
      </c>
      <c r="H120" s="7">
        <v>199.45030196337211</v>
      </c>
    </row>
    <row r="121" spans="1:8" outlineLevel="2" x14ac:dyDescent="0.25">
      <c r="A121" s="8" t="s">
        <v>115</v>
      </c>
      <c r="B121" s="8" t="s">
        <v>121</v>
      </c>
      <c r="C121" s="9">
        <v>184918.36</v>
      </c>
      <c r="D121" s="9">
        <v>1139759.52</v>
      </c>
      <c r="E121" s="9">
        <v>290104.83</v>
      </c>
      <c r="F121" s="9">
        <v>1536359.67</v>
      </c>
      <c r="G121" s="10">
        <v>56.882653512609586</v>
      </c>
      <c r="H121" s="10">
        <v>34.796827141220099</v>
      </c>
    </row>
    <row r="122" spans="1:8" outlineLevel="2" x14ac:dyDescent="0.25">
      <c r="A122" s="5" t="s">
        <v>115</v>
      </c>
      <c r="B122" s="5" t="s">
        <v>122</v>
      </c>
      <c r="C122" s="6">
        <v>145600</v>
      </c>
      <c r="D122" s="6">
        <v>808200.75</v>
      </c>
      <c r="E122" s="6"/>
      <c r="F122" s="6"/>
      <c r="G122" s="7">
        <v>-100</v>
      </c>
      <c r="H122" s="7">
        <v>-100</v>
      </c>
    </row>
    <row r="123" spans="1:8" outlineLevel="2" x14ac:dyDescent="0.25">
      <c r="A123" s="8" t="s">
        <v>115</v>
      </c>
      <c r="B123" s="8" t="s">
        <v>123</v>
      </c>
      <c r="C123" s="9">
        <v>3242</v>
      </c>
      <c r="D123" s="9">
        <v>29122.52</v>
      </c>
      <c r="E123" s="9">
        <v>78569.009999999995</v>
      </c>
      <c r="F123" s="9">
        <v>582342.43999999994</v>
      </c>
      <c r="G123" s="10">
        <v>2323.4734731647127</v>
      </c>
      <c r="H123" s="10">
        <v>1899.6292903224032</v>
      </c>
    </row>
    <row r="124" spans="1:8" outlineLevel="2" x14ac:dyDescent="0.25">
      <c r="A124" s="5" t="s">
        <v>115</v>
      </c>
      <c r="B124" s="5" t="s">
        <v>124</v>
      </c>
      <c r="C124" s="6">
        <v>1060530.5</v>
      </c>
      <c r="D124" s="6">
        <v>8650755.5800000001</v>
      </c>
      <c r="E124" s="6">
        <v>1763354.94</v>
      </c>
      <c r="F124" s="6">
        <v>9109663.5800000001</v>
      </c>
      <c r="G124" s="7">
        <v>66.271025680072384</v>
      </c>
      <c r="H124" s="7">
        <v>5.3048314191302115</v>
      </c>
    </row>
    <row r="125" spans="1:8" outlineLevel="2" x14ac:dyDescent="0.25">
      <c r="A125" s="8" t="s">
        <v>115</v>
      </c>
      <c r="B125" s="8" t="s">
        <v>125</v>
      </c>
      <c r="C125" s="9">
        <v>72797.55</v>
      </c>
      <c r="D125" s="9">
        <v>399526.64</v>
      </c>
      <c r="E125" s="9">
        <v>104621.81</v>
      </c>
      <c r="F125" s="9">
        <v>774774</v>
      </c>
      <c r="G125" s="10">
        <v>43.716114072520291</v>
      </c>
      <c r="H125" s="10">
        <v>93.922988464548951</v>
      </c>
    </row>
    <row r="126" spans="1:8" outlineLevel="2" x14ac:dyDescent="0.25">
      <c r="A126" s="5" t="s">
        <v>115</v>
      </c>
      <c r="B126" s="5" t="s">
        <v>126</v>
      </c>
      <c r="C126" s="6">
        <v>74397.960000000006</v>
      </c>
      <c r="D126" s="6">
        <v>551036.21</v>
      </c>
      <c r="E126" s="6">
        <v>52200.33</v>
      </c>
      <c r="F126" s="6">
        <v>305261.28000000003</v>
      </c>
      <c r="G126" s="7">
        <v>-29.836342286804641</v>
      </c>
      <c r="H126" s="7">
        <v>-44.6023193285247</v>
      </c>
    </row>
    <row r="127" spans="1:8" outlineLevel="2" x14ac:dyDescent="0.25">
      <c r="A127" s="8" t="s">
        <v>115</v>
      </c>
      <c r="B127" s="8" t="s">
        <v>127</v>
      </c>
      <c r="C127" s="9"/>
      <c r="D127" s="9"/>
      <c r="E127" s="9">
        <v>1514149.3</v>
      </c>
      <c r="F127" s="9">
        <v>7002770.8799999999</v>
      </c>
      <c r="G127" s="10">
        <v>0</v>
      </c>
      <c r="H127" s="10">
        <v>0</v>
      </c>
    </row>
    <row r="128" spans="1:8" outlineLevel="2" x14ac:dyDescent="0.25">
      <c r="A128" s="5" t="s">
        <v>115</v>
      </c>
      <c r="B128" s="5" t="s">
        <v>128</v>
      </c>
      <c r="C128" s="6">
        <v>49931.7</v>
      </c>
      <c r="D128" s="6">
        <v>425571.5</v>
      </c>
      <c r="E128" s="6">
        <v>152456.54</v>
      </c>
      <c r="F128" s="6">
        <v>957831.33</v>
      </c>
      <c r="G128" s="7">
        <v>205.33016099992594</v>
      </c>
      <c r="H128" s="7">
        <v>125.06942546669595</v>
      </c>
    </row>
    <row r="129" spans="1:8" outlineLevel="2" x14ac:dyDescent="0.25">
      <c r="A129" s="8" t="s">
        <v>115</v>
      </c>
      <c r="B129" s="8" t="s">
        <v>129</v>
      </c>
      <c r="C129" s="9">
        <v>2888602.51</v>
      </c>
      <c r="D129" s="9">
        <v>24318556.43</v>
      </c>
      <c r="E129" s="9"/>
      <c r="F129" s="9"/>
      <c r="G129" s="10">
        <v>-100.00000000000001</v>
      </c>
      <c r="H129" s="10">
        <v>-100</v>
      </c>
    </row>
    <row r="130" spans="1:8" outlineLevel="2" x14ac:dyDescent="0.25">
      <c r="A130" s="5" t="s">
        <v>115</v>
      </c>
      <c r="B130" s="5" t="s">
        <v>130</v>
      </c>
      <c r="C130" s="6">
        <v>56916.7</v>
      </c>
      <c r="D130" s="6">
        <v>540753.6</v>
      </c>
      <c r="E130" s="6">
        <v>112257.60000000001</v>
      </c>
      <c r="F130" s="6">
        <v>496994.17</v>
      </c>
      <c r="G130" s="7">
        <v>97.2313925438404</v>
      </c>
      <c r="H130" s="7">
        <v>-8.0923048871056977</v>
      </c>
    </row>
    <row r="131" spans="1:8" outlineLevel="1" x14ac:dyDescent="0.25">
      <c r="A131" s="16" t="s">
        <v>159</v>
      </c>
      <c r="B131" s="16"/>
      <c r="C131" s="17">
        <f>SUBTOTAL(9,C116:C130)</f>
        <v>5160518.71</v>
      </c>
      <c r="D131" s="17">
        <f>SUBTOTAL(9,D116:D130)</f>
        <v>41264540.410000004</v>
      </c>
      <c r="E131" s="17">
        <f>SUBTOTAL(9,E116:E130)</f>
        <v>5058599.67</v>
      </c>
      <c r="F131" s="17">
        <f>SUBTOTAL(9,F116:F130)</f>
        <v>27017460.830000002</v>
      </c>
      <c r="G131" s="11">
        <f>(E131/C131-1)*100</f>
        <v>-1.9749766588870732</v>
      </c>
      <c r="H131" s="11">
        <f>(F131/D131-1)*100</f>
        <v>-34.52620443228632</v>
      </c>
    </row>
    <row r="132" spans="1:8" outlineLevel="2" x14ac:dyDescent="0.25">
      <c r="A132" s="8" t="s">
        <v>131</v>
      </c>
      <c r="B132" s="8" t="s">
        <v>132</v>
      </c>
      <c r="C132" s="9"/>
      <c r="D132" s="9"/>
      <c r="E132" s="9">
        <v>2620.8000000000002</v>
      </c>
      <c r="F132" s="9">
        <v>21571.200000000001</v>
      </c>
      <c r="G132" s="10">
        <v>0</v>
      </c>
      <c r="H132" s="10">
        <v>0</v>
      </c>
    </row>
    <row r="133" spans="1:8" outlineLevel="2" x14ac:dyDescent="0.25">
      <c r="A133" s="5" t="s">
        <v>131</v>
      </c>
      <c r="B133" s="5" t="s">
        <v>133</v>
      </c>
      <c r="C133" s="6">
        <v>4790263.5999999996</v>
      </c>
      <c r="D133" s="6">
        <v>22405426.93</v>
      </c>
      <c r="E133" s="6">
        <v>143600</v>
      </c>
      <c r="F133" s="6">
        <v>610586.80000000005</v>
      </c>
      <c r="G133" s="7">
        <v>-97.002252652651507</v>
      </c>
      <c r="H133" s="7">
        <v>-97.274826309234712</v>
      </c>
    </row>
    <row r="134" spans="1:8" outlineLevel="1" x14ac:dyDescent="0.25">
      <c r="A134" s="16" t="s">
        <v>160</v>
      </c>
      <c r="B134" s="16"/>
      <c r="C134" s="17">
        <f>SUBTOTAL(9,C132:C133)</f>
        <v>4790263.5999999996</v>
      </c>
      <c r="D134" s="17">
        <f>SUBTOTAL(9,D132:D133)</f>
        <v>22405426.93</v>
      </c>
      <c r="E134" s="17">
        <f>SUBTOTAL(9,E132:E133)</f>
        <v>146220.79999999999</v>
      </c>
      <c r="F134" s="17">
        <f>SUBTOTAL(9,F132:F133)</f>
        <v>632158</v>
      </c>
      <c r="G134" s="11">
        <f>(E134/C134-1)*100</f>
        <v>-96.947541675994614</v>
      </c>
      <c r="H134" s="11">
        <f>(F134/D134-1)*100</f>
        <v>-97.178549634537134</v>
      </c>
    </row>
    <row r="135" spans="1:8" outlineLevel="2" x14ac:dyDescent="0.25">
      <c r="A135" s="8" t="s">
        <v>134</v>
      </c>
      <c r="B135" s="8" t="s">
        <v>135</v>
      </c>
      <c r="C135" s="9">
        <v>45841.38</v>
      </c>
      <c r="D135" s="9">
        <v>389458.2</v>
      </c>
      <c r="E135" s="9">
        <v>51159.56</v>
      </c>
      <c r="F135" s="9">
        <v>285428.18</v>
      </c>
      <c r="G135" s="10">
        <v>11.601265057901836</v>
      </c>
      <c r="H135" s="10">
        <v>-26.711472502055422</v>
      </c>
    </row>
    <row r="136" spans="1:8" outlineLevel="2" x14ac:dyDescent="0.25">
      <c r="A136" s="5" t="s">
        <v>134</v>
      </c>
      <c r="B136" s="5" t="s">
        <v>136</v>
      </c>
      <c r="C136" s="6">
        <v>155986.25</v>
      </c>
      <c r="D136" s="6">
        <v>1374365.58</v>
      </c>
      <c r="E136" s="6">
        <v>197242.5</v>
      </c>
      <c r="F136" s="6">
        <v>1143554.46</v>
      </c>
      <c r="G136" s="7">
        <v>26.448645313288832</v>
      </c>
      <c r="H136" s="7">
        <v>-16.794011968780541</v>
      </c>
    </row>
    <row r="137" spans="1:8" outlineLevel="2" x14ac:dyDescent="0.25">
      <c r="A137" s="8" t="s">
        <v>134</v>
      </c>
      <c r="B137" s="8" t="s">
        <v>137</v>
      </c>
      <c r="C137" s="9">
        <v>316245.61</v>
      </c>
      <c r="D137" s="9">
        <v>2760838.01</v>
      </c>
      <c r="E137" s="9">
        <v>450943.88</v>
      </c>
      <c r="F137" s="9">
        <v>2557183.84</v>
      </c>
      <c r="G137" s="10">
        <v>42.592929590390213</v>
      </c>
      <c r="H137" s="10">
        <v>-7.3765345616927354</v>
      </c>
    </row>
    <row r="138" spans="1:8" outlineLevel="2" x14ac:dyDescent="0.25">
      <c r="A138" s="5" t="s">
        <v>134</v>
      </c>
      <c r="B138" s="5" t="s">
        <v>138</v>
      </c>
      <c r="C138" s="6">
        <v>51812.04</v>
      </c>
      <c r="D138" s="6">
        <v>468521.34</v>
      </c>
      <c r="E138" s="6">
        <v>26470.080000000002</v>
      </c>
      <c r="F138" s="6">
        <v>192422.17</v>
      </c>
      <c r="G138" s="7">
        <v>-48.911334122339134</v>
      </c>
      <c r="H138" s="7">
        <v>-58.929902744664744</v>
      </c>
    </row>
    <row r="139" spans="1:8" outlineLevel="2" x14ac:dyDescent="0.25">
      <c r="A139" s="8" t="s">
        <v>134</v>
      </c>
      <c r="B139" s="8" t="s">
        <v>139</v>
      </c>
      <c r="C139" s="9">
        <v>2605492.98</v>
      </c>
      <c r="D139" s="9">
        <v>23459886.399999999</v>
      </c>
      <c r="E139" s="9">
        <v>2425078.36</v>
      </c>
      <c r="F139" s="9">
        <v>13500661.640000001</v>
      </c>
      <c r="G139" s="10">
        <v>-6.9243947838232174</v>
      </c>
      <c r="H139" s="10">
        <v>-42.45214401379198</v>
      </c>
    </row>
    <row r="140" spans="1:8" outlineLevel="2" x14ac:dyDescent="0.25">
      <c r="A140" s="5" t="s">
        <v>134</v>
      </c>
      <c r="B140" s="5" t="s">
        <v>140</v>
      </c>
      <c r="C140" s="6">
        <v>55494.33</v>
      </c>
      <c r="D140" s="6">
        <v>497319.25</v>
      </c>
      <c r="E140" s="6">
        <v>123346.56</v>
      </c>
      <c r="F140" s="6">
        <v>813615.99</v>
      </c>
      <c r="G140" s="7">
        <v>122.26876151131115</v>
      </c>
      <c r="H140" s="7">
        <v>63.600341229501971</v>
      </c>
    </row>
    <row r="141" spans="1:8" outlineLevel="2" x14ac:dyDescent="0.25">
      <c r="A141" s="8" t="s">
        <v>134</v>
      </c>
      <c r="B141" s="8" t="s">
        <v>141</v>
      </c>
      <c r="C141" s="9">
        <v>20107.36</v>
      </c>
      <c r="D141" s="9">
        <v>175860.79</v>
      </c>
      <c r="E141" s="9">
        <v>57384.6</v>
      </c>
      <c r="F141" s="9">
        <v>346341.42</v>
      </c>
      <c r="G141" s="10">
        <v>185.3910209992759</v>
      </c>
      <c r="H141" s="10">
        <v>96.940671084213804</v>
      </c>
    </row>
    <row r="142" spans="1:8" outlineLevel="2" x14ac:dyDescent="0.25">
      <c r="A142" s="5" t="s">
        <v>134</v>
      </c>
      <c r="B142" s="5" t="s">
        <v>142</v>
      </c>
      <c r="C142" s="6">
        <v>177413.02</v>
      </c>
      <c r="D142" s="6">
        <v>1569519.29</v>
      </c>
      <c r="E142" s="6">
        <v>170625.52</v>
      </c>
      <c r="F142" s="6">
        <v>944995.44</v>
      </c>
      <c r="G142" s="7">
        <v>-3.8258184207675403</v>
      </c>
      <c r="H142" s="7">
        <v>-39.790772498246902</v>
      </c>
    </row>
    <row r="143" spans="1:8" outlineLevel="2" x14ac:dyDescent="0.25">
      <c r="A143" s="8" t="s">
        <v>134</v>
      </c>
      <c r="B143" s="8" t="s">
        <v>143</v>
      </c>
      <c r="C143" s="9">
        <v>215237.9</v>
      </c>
      <c r="D143" s="9">
        <v>1759386.99</v>
      </c>
      <c r="E143" s="9">
        <v>50044.49</v>
      </c>
      <c r="F143" s="9">
        <v>342889.09</v>
      </c>
      <c r="G143" s="10">
        <v>-76.749220281372388</v>
      </c>
      <c r="H143" s="10">
        <v>-80.51087725731108</v>
      </c>
    </row>
    <row r="144" spans="1:8" outlineLevel="1" x14ac:dyDescent="0.25">
      <c r="A144" s="16" t="s">
        <v>161</v>
      </c>
      <c r="B144" s="16"/>
      <c r="C144" s="17">
        <f>SUBTOTAL(9,C135:C143)</f>
        <v>3643630.8699999996</v>
      </c>
      <c r="D144" s="17">
        <f>SUBTOTAL(9,D135:D143)</f>
        <v>32455155.849999994</v>
      </c>
      <c r="E144" s="17">
        <f>SUBTOTAL(9,E135:E143)</f>
        <v>3552295.5500000003</v>
      </c>
      <c r="F144" s="17">
        <f>SUBTOTAL(9,F135:F143)</f>
        <v>20127092.23</v>
      </c>
      <c r="G144" s="11">
        <f>(E144/C144-1)*100</f>
        <v>-2.5067116636872555</v>
      </c>
      <c r="H144" s="11">
        <f>(F144/D144-1)*100</f>
        <v>-37.984915792662868</v>
      </c>
    </row>
    <row r="145" spans="1:8" x14ac:dyDescent="0.25">
      <c r="A145" s="12" t="s">
        <v>162</v>
      </c>
      <c r="B145" s="12"/>
      <c r="C145" s="13">
        <f>SUBTOTAL(9,C4:C143)</f>
        <v>48595683.920000009</v>
      </c>
      <c r="D145" s="13">
        <f>SUBTOTAL(9,D4:D143)</f>
        <v>356802877.0999999</v>
      </c>
      <c r="E145" s="13">
        <f>SUBTOTAL(9,E4:E143)</f>
        <v>38802686.25</v>
      </c>
      <c r="F145" s="13">
        <f>SUBTOTAL(9,F4:F143)</f>
        <v>196999680.02999997</v>
      </c>
      <c r="G145" s="14">
        <f>(E145/C145-1)*100</f>
        <v>-20.15199062970613</v>
      </c>
      <c r="H145" s="14">
        <f>(F145/D145-1)*100</f>
        <v>-44.787530405819133</v>
      </c>
    </row>
  </sheetData>
  <mergeCells count="2">
    <mergeCell ref="A1:H1"/>
    <mergeCell ref="A2:H2"/>
  </mergeCells>
  <pageMargins left="0.25" right="0.25" top="0.25" bottom="0.25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TG IHRACAT ULKE GRUP+ULKE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 IHRACAT ULKE GRUP+ULKE</dc:title>
  <dc:creator>EİB YÖNETİCİ</dc:creator>
  <cp:lastModifiedBy>Begum Eraltinkostekliler</cp:lastModifiedBy>
  <dcterms:created xsi:type="dcterms:W3CDTF">2025-07-02T09:24:12Z</dcterms:created>
  <dcterms:modified xsi:type="dcterms:W3CDTF">2025-07-02T09:24:12Z</dcterms:modified>
</cp:coreProperties>
</file>