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eibsrv04.egebirlik.org.tr\Zeytin_Zeytinyagi\EZZİB-EFE\İSTATİSTİK\SEZONLUK İSTATİSTİK\2025\7 TEMMUZ 2025\"/>
    </mc:Choice>
  </mc:AlternateContent>
  <xr:revisionPtr revIDLastSave="0" documentId="13_ncr:1_{979A0222-777C-4E4A-8610-2E4BA9D2D33E}" xr6:coauthVersionLast="47" xr6:coauthVersionMax="47" xr10:uidLastSave="{00000000-0000-0000-0000-000000000000}"/>
  <bookViews>
    <workbookView xWindow="-120" yWindow="-120" windowWidth="29040" windowHeight="15840" xr2:uid="{0D71BCE0-0E22-4EB6-AC57-7A3220D43C99}"/>
  </bookViews>
  <sheets>
    <sheet name="TG IHRACAT ULKE GRUP+ULKE" sheetId="1" r:id="rId1"/>
  </sheets>
  <externalReferences>
    <externalReference r:id="rId2"/>
  </externalReferences>
  <definedNames>
    <definedName name="__bookmark_1">TG IHRACAT ULKE GRUP+[1]ULKE!$A$4:$H$136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5" i="1" l="1"/>
  <c r="G145" i="1"/>
  <c r="H135" i="1"/>
  <c r="G135" i="1"/>
  <c r="H132" i="1"/>
  <c r="G132" i="1"/>
  <c r="H116" i="1"/>
  <c r="G116" i="1"/>
  <c r="H111" i="1"/>
  <c r="G111" i="1"/>
  <c r="H108" i="1"/>
  <c r="G108" i="1"/>
  <c r="H99" i="1"/>
  <c r="G99" i="1"/>
  <c r="H87" i="1"/>
  <c r="G87" i="1"/>
  <c r="H65" i="1"/>
  <c r="G65" i="1"/>
  <c r="H53" i="1"/>
  <c r="G53" i="1"/>
  <c r="H34" i="1"/>
  <c r="G34" i="1"/>
  <c r="F145" i="1"/>
  <c r="E145" i="1"/>
  <c r="D145" i="1"/>
  <c r="C145" i="1"/>
  <c r="F135" i="1"/>
  <c r="E135" i="1"/>
  <c r="D135" i="1"/>
  <c r="C135" i="1"/>
  <c r="F132" i="1"/>
  <c r="E132" i="1"/>
  <c r="D132" i="1"/>
  <c r="C132" i="1"/>
  <c r="F116" i="1"/>
  <c r="E116" i="1"/>
  <c r="D116" i="1"/>
  <c r="C116" i="1"/>
  <c r="F111" i="1"/>
  <c r="E111" i="1"/>
  <c r="D111" i="1"/>
  <c r="C111" i="1"/>
  <c r="F108" i="1"/>
  <c r="E108" i="1"/>
  <c r="D108" i="1"/>
  <c r="C108" i="1"/>
  <c r="F99" i="1"/>
  <c r="E99" i="1"/>
  <c r="D99" i="1"/>
  <c r="C99" i="1"/>
  <c r="F87" i="1"/>
  <c r="E87" i="1"/>
  <c r="D87" i="1"/>
  <c r="C87" i="1"/>
  <c r="F65" i="1"/>
  <c r="E65" i="1"/>
  <c r="D65" i="1"/>
  <c r="C65" i="1"/>
  <c r="F53" i="1"/>
  <c r="E53" i="1"/>
  <c r="D53" i="1"/>
  <c r="C53" i="1"/>
  <c r="F34" i="1"/>
  <c r="E34" i="1"/>
  <c r="D34" i="1"/>
  <c r="C34" i="1"/>
</calcChain>
</file>

<file path=xl/sharedStrings.xml><?xml version="1.0" encoding="utf-8"?>
<sst xmlns="http://schemas.openxmlformats.org/spreadsheetml/2006/main" count="284" uniqueCount="164">
  <si>
    <t>TÜRKİYE GENELİ RAPOR ÜLKE GRUPLARI</t>
  </si>
  <si>
    <t>ÜLKE GRUBU</t>
  </si>
  <si>
    <t>ÜLKE ADI</t>
  </si>
  <si>
    <t>Afrika Ülkeleri</t>
  </si>
  <si>
    <t>ANGOLA</t>
  </si>
  <si>
    <t>BURKİNA FASO</t>
  </si>
  <si>
    <t>CAPE VERDE</t>
  </si>
  <si>
    <t>CIBUTI</t>
  </si>
  <si>
    <t>EKVATOR GİNESİ</t>
  </si>
  <si>
    <t>ETİYOPYA</t>
  </si>
  <si>
    <t>FAS</t>
  </si>
  <si>
    <t>FİLDİŞİ SAHİLİ</t>
  </si>
  <si>
    <t>GABON</t>
  </si>
  <si>
    <t>GAMBIYA</t>
  </si>
  <si>
    <t>GANA</t>
  </si>
  <si>
    <t>GINE</t>
  </si>
  <si>
    <t>GÜNEY AFRİKA CUMHURİ</t>
  </si>
  <si>
    <t>GÜNEY SUDAN</t>
  </si>
  <si>
    <t>KENYA</t>
  </si>
  <si>
    <t>KONGO</t>
  </si>
  <si>
    <t>KONGO(DEM.CM)E.ZAİRE</t>
  </si>
  <si>
    <t>LİBYA</t>
  </si>
  <si>
    <t>MADAGASKAR</t>
  </si>
  <si>
    <t>MALAVI</t>
  </si>
  <si>
    <t>MAURİTİUS</t>
  </si>
  <si>
    <t>MISIR</t>
  </si>
  <si>
    <t>MORİTANYA</t>
  </si>
  <si>
    <t>NİJERYA</t>
  </si>
  <si>
    <t>SENEGAL</t>
  </si>
  <si>
    <t>SEYŞEL ADALARI VE BA</t>
  </si>
  <si>
    <t>SOMALI</t>
  </si>
  <si>
    <t>SUDAN</t>
  </si>
  <si>
    <t>TANZANYA(BİRLEŞ.CUM)</t>
  </si>
  <si>
    <t>UGANDA</t>
  </si>
  <si>
    <t>Avrupa Birliği Ülkeleri</t>
  </si>
  <si>
    <t>ALMANYA</t>
  </si>
  <si>
    <t>AVUSTURYA</t>
  </si>
  <si>
    <t>BELÇİKA</t>
  </si>
  <si>
    <t>BULGARİSTAN</t>
  </si>
  <si>
    <t>DANİMARKA</t>
  </si>
  <si>
    <t>FRANSA</t>
  </si>
  <si>
    <t>HOLLANDA</t>
  </si>
  <si>
    <t>MACARİSTAN</t>
  </si>
  <si>
    <t>MALTA</t>
  </si>
  <si>
    <t>POLONYA</t>
  </si>
  <si>
    <t>PORTEKİZ</t>
  </si>
  <si>
    <t>ROMANYA</t>
  </si>
  <si>
    <t>SLOVAKYA</t>
  </si>
  <si>
    <t>YUNANİSTAN</t>
  </si>
  <si>
    <t>İRLANDA</t>
  </si>
  <si>
    <t>İSPANYA</t>
  </si>
  <si>
    <t>İSVEÇ</t>
  </si>
  <si>
    <t>İTALYA</t>
  </si>
  <si>
    <t>Bağımsız Devletler Topluluğu</t>
  </si>
  <si>
    <t>AZERBAYCAN-NAHÇİVAN</t>
  </si>
  <si>
    <t>BEYAZ RUSYA</t>
  </si>
  <si>
    <t>GÜRCİSTAN</t>
  </si>
  <si>
    <t>KAZAKİSTAN</t>
  </si>
  <si>
    <t>KIRGIZİSTAN</t>
  </si>
  <si>
    <t>MOLDOVA</t>
  </si>
  <si>
    <t>RUSYA FEDERASYONU</t>
  </si>
  <si>
    <t>TACİKİSTAN</t>
  </si>
  <si>
    <t>TÜRKMENİSTAN</t>
  </si>
  <si>
    <t>UKRAYNA</t>
  </si>
  <si>
    <t>ÖZBEKİSTAN</t>
  </si>
  <si>
    <t>Diğer Amerikan Ülkeleri</t>
  </si>
  <si>
    <t>ANTIGUA VE BERMUDA</t>
  </si>
  <si>
    <t>ARUBA</t>
  </si>
  <si>
    <t>BARBADOS</t>
  </si>
  <si>
    <t>BREZİLYA</t>
  </si>
  <si>
    <t>BİR.DEV.MİNOR OUTLY.</t>
  </si>
  <si>
    <t>DOMINIKA</t>
  </si>
  <si>
    <t>GRENADA</t>
  </si>
  <si>
    <t>GUYANA</t>
  </si>
  <si>
    <t>HOLLANDA ANTİLLERİ</t>
  </si>
  <si>
    <t>JAMAIKA</t>
  </si>
  <si>
    <t>KOLOMBİYA</t>
  </si>
  <si>
    <t>KOSTARIKA</t>
  </si>
  <si>
    <t>KÜBA</t>
  </si>
  <si>
    <t>PANAMA</t>
  </si>
  <si>
    <t>PERU</t>
  </si>
  <si>
    <t>ST.KİTTS VE NEVİS</t>
  </si>
  <si>
    <t>ST.VINCENT VE GRENAD</t>
  </si>
  <si>
    <t>SURİNAM</t>
  </si>
  <si>
    <t>TRINIDAD VE TOBAGO</t>
  </si>
  <si>
    <t>VENEZUELLA</t>
  </si>
  <si>
    <t>ŞİLİ</t>
  </si>
  <si>
    <t>Diğer Asya Ülkeleri</t>
  </si>
  <si>
    <t>BANGLADEŞ</t>
  </si>
  <si>
    <t>BRUNEI</t>
  </si>
  <si>
    <t>HINDISTAN</t>
  </si>
  <si>
    <t>KAMBOÇYA</t>
  </si>
  <si>
    <t>MAKAO</t>
  </si>
  <si>
    <t>MALDİV ADALARI</t>
  </si>
  <si>
    <t>MOGOLISTAN</t>
  </si>
  <si>
    <t>NEPAL</t>
  </si>
  <si>
    <t>PAKISTAN</t>
  </si>
  <si>
    <t>VIETNAM</t>
  </si>
  <si>
    <t>ÇİN HALK CUMHURİYETİ</t>
  </si>
  <si>
    <t>Diğer Avrupa Ülkeleri</t>
  </si>
  <si>
    <t>BOSNA-HERSEK</t>
  </si>
  <si>
    <t>BİRLEŞİK KRALLIK</t>
  </si>
  <si>
    <t>KKTC</t>
  </si>
  <si>
    <t>KOSOVA</t>
  </si>
  <si>
    <t>KUZEY MAKEDONYA</t>
  </si>
  <si>
    <t>NORVEÇ</t>
  </si>
  <si>
    <t>SIRBİSTAN</t>
  </si>
  <si>
    <t>İSVİÇRE</t>
  </si>
  <si>
    <t>Kuzey Amerika Serbest Ticaret</t>
  </si>
  <si>
    <t>BİRLEŞİK DEVLETLER</t>
  </si>
  <si>
    <t>KANADA</t>
  </si>
  <si>
    <t>Okyanusya Ülkeleri</t>
  </si>
  <si>
    <t>AVUSTRALYA</t>
  </si>
  <si>
    <t>FİJİ</t>
  </si>
  <si>
    <t>PAPUA YENI GINE</t>
  </si>
  <si>
    <t>YENI ZELANDA</t>
  </si>
  <si>
    <t>Ortadoğu Ülkeleri</t>
  </si>
  <si>
    <t>BAHREYN</t>
  </si>
  <si>
    <t>BİRLEŞİK ARAP EMİRLİKLERİ</t>
  </si>
  <si>
    <t>DUBAİ</t>
  </si>
  <si>
    <t>IRAK</t>
  </si>
  <si>
    <t>KATAR</t>
  </si>
  <si>
    <t>KUVEYT</t>
  </si>
  <si>
    <t>LÜBNAN</t>
  </si>
  <si>
    <t>SURİYE</t>
  </si>
  <si>
    <t>SUUDİ ARABİSTAN</t>
  </si>
  <si>
    <t>UMMAN</t>
  </si>
  <si>
    <t>YEMEN</t>
  </si>
  <si>
    <t>ÜRDÜN</t>
  </si>
  <si>
    <t>İRAN (İSLAM CUM.)</t>
  </si>
  <si>
    <t>İSRAİL</t>
  </si>
  <si>
    <t>İŞGAL ALT.FİLİSTİN T</t>
  </si>
  <si>
    <t>Serbest Bölgeler</t>
  </si>
  <si>
    <t>MENEMEN DERİ SR.BLG.</t>
  </si>
  <si>
    <t>MERSİN SERBEST BÖLGE</t>
  </si>
  <si>
    <t>Uzakdoğu Ülkeleri</t>
  </si>
  <si>
    <t>ENDONEZYA</t>
  </si>
  <si>
    <t>FILIPINLER</t>
  </si>
  <si>
    <t>GÜNEY KORE CUMHURİYE</t>
  </si>
  <si>
    <t>HONG KONG</t>
  </si>
  <si>
    <t>JAPONYA</t>
  </si>
  <si>
    <t>MALEZYA</t>
  </si>
  <si>
    <t>SINGAPUR</t>
  </si>
  <si>
    <t>TAYLAND</t>
  </si>
  <si>
    <t>TAYVAN</t>
  </si>
  <si>
    <t>Toplam</t>
  </si>
  <si>
    <t>ÜLKELER BAZINDA TÜRKİYE GENEL ZEYTİNYAĞI İHRACAT RAPORU</t>
  </si>
  <si>
    <t>MİKTAR 
DEĞİŞİM 
(%)</t>
  </si>
  <si>
    <t>TUTAR 
DEĞİŞİM 
(%)</t>
  </si>
  <si>
    <t>Toplam Afrika Ülkeleri</t>
  </si>
  <si>
    <t>Toplam Avrupa Birliği Ülkeleri</t>
  </si>
  <si>
    <t>Toplam Bağımsız Devletler Topluluğu</t>
  </si>
  <si>
    <t>Toplam Diğer Amerikan Ülkeleri</t>
  </si>
  <si>
    <t>Toplam Diğer Asya Ülkeleri</t>
  </si>
  <si>
    <t>Toplam Diğer Avrupa Ülkeleri</t>
  </si>
  <si>
    <t>Toplam Kuzey Amerika Serbest Ticaret</t>
  </si>
  <si>
    <t>Toplam Okyanusya Ülkeleri</t>
  </si>
  <si>
    <t>Toplam Ortadoğu Ülkeleri</t>
  </si>
  <si>
    <t>Toplam Serbest Bölgeler</t>
  </si>
  <si>
    <t>Toplam Uzakdoğu Ülkeleri</t>
  </si>
  <si>
    <t>01.11.2023 - 31.07.2024
MİKTAR 
(KG)</t>
  </si>
  <si>
    <t>01.11.2023 - 31.07.2024
TUTAR 
($)</t>
  </si>
  <si>
    <t>01.11.2024 - 31.07.2025
MİKTAR 
(KG)</t>
  </si>
  <si>
    <t>01.11.2024 - 31.07.2025
TUTAR 
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</si>
</sst>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22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1"/>
      <color rgb="FF9C0006"/>
      <name val="Aptos Narrow"/>
      <family val="2"/>
      <charset val="162"/>
      <scheme val="minor"/>
    </font>
    <font>
      <sz val="11"/>
      <color rgb="FF9C5700"/>
      <name val="Aptos Narrow"/>
      <family val="2"/>
      <charset val="162"/>
      <scheme val="minor"/>
    </font>
    <font>
      <sz val="11"/>
      <color rgb="FF3F3F76"/>
      <name val="Aptos Narrow"/>
      <family val="2"/>
      <charset val="162"/>
      <scheme val="minor"/>
    </font>
    <font>
      <b/>
      <sz val="11"/>
      <color rgb="FF3F3F3F"/>
      <name val="Aptos Narrow"/>
      <family val="2"/>
      <charset val="162"/>
      <scheme val="minor"/>
    </font>
    <font>
      <b/>
      <sz val="11"/>
      <color rgb="FFFA7D00"/>
      <name val="Aptos Narrow"/>
      <family val="2"/>
      <charset val="162"/>
      <scheme val="minor"/>
    </font>
    <font>
      <sz val="11"/>
      <color rgb="FFFA7D00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i/>
      <sz val="11"/>
      <color rgb="FF7F7F7F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sz val="10"/>
      <color indexed="12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  <family val="2"/>
      <charset val="16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FFE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3" fontId="21" fillId="0" borderId="10" xfId="0" applyNumberFormat="1" applyFont="1" applyBorder="1" applyAlignment="1">
      <alignment horizontal="left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20" fillId="33" borderId="10" xfId="0" applyFont="1" applyFill="1" applyBorder="1" applyAlignment="1">
      <alignment horizontal="left" vertical="center"/>
    </xf>
    <xf numFmtId="3" fontId="20" fillId="33" borderId="10" xfId="0" applyNumberFormat="1" applyFont="1" applyFill="1" applyBorder="1" applyAlignment="1">
      <alignment horizontal="right" vertical="center"/>
    </xf>
    <xf numFmtId="164" fontId="20" fillId="33" borderId="10" xfId="0" applyNumberFormat="1" applyFont="1" applyFill="1" applyBorder="1" applyAlignment="1">
      <alignment horizontal="right" vertical="center"/>
    </xf>
    <xf numFmtId="0" fontId="20" fillId="0" borderId="10" xfId="0" applyFont="1" applyBorder="1" applyAlignment="1">
      <alignment horizontal="left" vertical="center"/>
    </xf>
    <xf numFmtId="3" fontId="20" fillId="0" borderId="10" xfId="0" applyNumberFormat="1" applyFont="1" applyBorder="1" applyAlignment="1">
      <alignment horizontal="right" vertical="center"/>
    </xf>
    <xf numFmtId="164" fontId="20" fillId="0" borderId="10" xfId="0" applyNumberFormat="1" applyFont="1" applyBorder="1" applyAlignment="1">
      <alignment horizontal="right" vertical="center"/>
    </xf>
    <xf numFmtId="3" fontId="21" fillId="34" borderId="10" xfId="0" applyNumberFormat="1" applyFont="1" applyFill="1" applyBorder="1" applyAlignment="1">
      <alignment horizontal="right" vertical="center"/>
    </xf>
    <xf numFmtId="0" fontId="19" fillId="35" borderId="10" xfId="0" applyFont="1" applyFill="1" applyBorder="1" applyAlignment="1">
      <alignment horizontal="right" vertical="center" wrapText="1"/>
    </xf>
    <xf numFmtId="3" fontId="19" fillId="35" borderId="10" xfId="0" applyNumberFormat="1" applyFont="1" applyFill="1" applyBorder="1" applyAlignment="1">
      <alignment horizontal="right" vertical="center" wrapText="1"/>
    </xf>
    <xf numFmtId="164" fontId="19" fillId="35" borderId="10" xfId="0" applyNumberFormat="1" applyFont="1" applyFill="1" applyBorder="1" applyAlignment="1">
      <alignment horizontal="right" vertical="center" wrapText="1"/>
    </xf>
    <xf numFmtId="0" fontId="21" fillId="34" borderId="10" xfId="0" applyFont="1" applyFill="1" applyBorder="1" applyAlignment="1">
      <alignment horizontal="left" vertical="center"/>
    </xf>
    <xf numFmtId="3" fontId="21" fillId="34" borderId="10" xfId="0" applyNumberFormat="1" applyFont="1" applyFill="1" applyBorder="1" applyAlignment="1">
      <alignment horizontal="left" vertical="center"/>
    </xf>
    <xf numFmtId="3" fontId="21" fillId="0" borderId="10" xfId="0" applyNumberFormat="1" applyFont="1" applyBorder="1" applyAlignment="1">
      <alignment horizontal="center" vertical="center" wrapText="1"/>
    </xf>
  </cellXfs>
  <cellStyles count="43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Hyperlink" xfId="42" xr:uid="{AB19416A-C525-4E50-95FE-13FB2F2F67A5}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LK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K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D98D6-034B-4BA6-AAA9-DA696F445FFC}">
  <dimension ref="A1:H146"/>
  <sheetViews>
    <sheetView tabSelected="1" workbookViewId="0">
      <selection activeCell="C3" sqref="C3:F3"/>
    </sheetView>
  </sheetViews>
  <sheetFormatPr defaultRowHeight="15" outlineLevelRow="2" x14ac:dyDescent="0.25"/>
  <cols>
    <col min="1" max="1" width="37.28515625" style="1" bestFit="1" customWidth="1"/>
    <col min="2" max="2" width="27.42578125" style="1" bestFit="1" customWidth="1"/>
    <col min="3" max="3" width="12.5703125" style="1" bestFit="1" customWidth="1"/>
    <col min="4" max="4" width="13.85546875" style="1" bestFit="1" customWidth="1"/>
    <col min="5" max="5" width="12.5703125" style="1" bestFit="1" customWidth="1"/>
    <col min="6" max="6" width="13.85546875" style="1" bestFit="1" customWidth="1"/>
    <col min="7" max="7" width="10.140625" style="1" bestFit="1" customWidth="1"/>
    <col min="8" max="8" width="10.85546875" style="1" bestFit="1" customWidth="1"/>
    <col min="9" max="16384" width="9.140625" style="1"/>
  </cols>
  <sheetData>
    <row r="1" spans="1:8" ht="1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</row>
    <row r="2" spans="1:8" x14ac:dyDescent="0.25">
      <c r="A2" s="16" t="s">
        <v>146</v>
      </c>
      <c r="B2" s="16"/>
      <c r="C2" s="16"/>
      <c r="D2" s="16"/>
      <c r="E2" s="16"/>
      <c r="F2" s="16"/>
      <c r="G2" s="16"/>
      <c r="H2" s="16"/>
    </row>
    <row r="3" spans="1:8" ht="51" x14ac:dyDescent="0.25">
      <c r="A3" s="2" t="s">
        <v>1</v>
      </c>
      <c r="B3" s="2" t="s">
        <v>2</v>
      </c>
      <c r="C3" s="3" t="s">
        <v>160</v>
      </c>
      <c r="D3" s="3" t="s">
        <v>161</v>
      </c>
      <c r="E3" s="3" t="s">
        <v>162</v>
      </c>
      <c r="F3" s="3" t="s">
        <v>163</v>
      </c>
      <c r="G3" s="3" t="s">
        <v>147</v>
      </c>
      <c r="H3" s="3" t="s">
        <v>148</v>
      </c>
    </row>
    <row r="4" spans="1:8" outlineLevel="2" x14ac:dyDescent="0.25">
      <c r="A4" s="4" t="s">
        <v>3</v>
      </c>
      <c r="B4" s="4" t="s">
        <v>4</v>
      </c>
      <c r="C4" s="5">
        <v>11466</v>
      </c>
      <c r="D4" s="5">
        <v>115714</v>
      </c>
      <c r="E4" s="5"/>
      <c r="F4" s="5"/>
      <c r="G4" s="6">
        <v>-100</v>
      </c>
      <c r="H4" s="6">
        <v>-100</v>
      </c>
    </row>
    <row r="5" spans="1:8" outlineLevel="2" x14ac:dyDescent="0.25">
      <c r="A5" s="7" t="s">
        <v>3</v>
      </c>
      <c r="B5" s="7" t="s">
        <v>5</v>
      </c>
      <c r="C5" s="8"/>
      <c r="D5" s="8"/>
      <c r="E5" s="8">
        <v>4168.72</v>
      </c>
      <c r="F5" s="8">
        <v>16068.33</v>
      </c>
      <c r="G5" s="9">
        <v>0</v>
      </c>
      <c r="H5" s="9">
        <v>0</v>
      </c>
    </row>
    <row r="6" spans="1:8" outlineLevel="2" x14ac:dyDescent="0.25">
      <c r="A6" s="4" t="s">
        <v>3</v>
      </c>
      <c r="B6" s="4" t="s">
        <v>6</v>
      </c>
      <c r="C6" s="5"/>
      <c r="D6" s="5"/>
      <c r="E6" s="5">
        <v>1228.5</v>
      </c>
      <c r="F6" s="5">
        <v>9924</v>
      </c>
      <c r="G6" s="6">
        <v>0</v>
      </c>
      <c r="H6" s="6">
        <v>0</v>
      </c>
    </row>
    <row r="7" spans="1:8" outlineLevel="2" x14ac:dyDescent="0.25">
      <c r="A7" s="7" t="s">
        <v>3</v>
      </c>
      <c r="B7" s="7" t="s">
        <v>7</v>
      </c>
      <c r="C7" s="8">
        <v>20668.830000000002</v>
      </c>
      <c r="D7" s="8">
        <v>273752.40000000002</v>
      </c>
      <c r="E7" s="8">
        <v>14493.6</v>
      </c>
      <c r="F7" s="8">
        <v>84114.1</v>
      </c>
      <c r="G7" s="9">
        <v>-29.877017712178198</v>
      </c>
      <c r="H7" s="9">
        <v>-69.273657509486668</v>
      </c>
    </row>
    <row r="8" spans="1:8" outlineLevel="2" x14ac:dyDescent="0.25">
      <c r="A8" s="4" t="s">
        <v>3</v>
      </c>
      <c r="B8" s="4" t="s">
        <v>8</v>
      </c>
      <c r="C8" s="5">
        <v>573.29999999999995</v>
      </c>
      <c r="D8" s="5">
        <v>5762.05</v>
      </c>
      <c r="E8" s="5">
        <v>955.5</v>
      </c>
      <c r="F8" s="5">
        <v>7381.25</v>
      </c>
      <c r="G8" s="6">
        <v>66.666666666666686</v>
      </c>
      <c r="H8" s="6">
        <v>28.101109848057543</v>
      </c>
    </row>
    <row r="9" spans="1:8" outlineLevel="2" x14ac:dyDescent="0.25">
      <c r="A9" s="7" t="s">
        <v>3</v>
      </c>
      <c r="B9" s="7" t="s">
        <v>9</v>
      </c>
      <c r="C9" s="8"/>
      <c r="D9" s="8"/>
      <c r="E9" s="8">
        <v>8</v>
      </c>
      <c r="F9" s="8">
        <v>7500</v>
      </c>
      <c r="G9" s="9">
        <v>0</v>
      </c>
      <c r="H9" s="9">
        <v>0</v>
      </c>
    </row>
    <row r="10" spans="1:8" outlineLevel="2" x14ac:dyDescent="0.25">
      <c r="A10" s="4" t="s">
        <v>3</v>
      </c>
      <c r="B10" s="4" t="s">
        <v>10</v>
      </c>
      <c r="C10" s="5">
        <v>289454.52</v>
      </c>
      <c r="D10" s="5">
        <v>1992059.3</v>
      </c>
      <c r="E10" s="5">
        <v>167997</v>
      </c>
      <c r="F10" s="5">
        <v>823022.04</v>
      </c>
      <c r="G10" s="6">
        <v>-41.960830323188603</v>
      </c>
      <c r="H10" s="6">
        <v>-58.68486244360296</v>
      </c>
    </row>
    <row r="11" spans="1:8" outlineLevel="2" x14ac:dyDescent="0.25">
      <c r="A11" s="7" t="s">
        <v>3</v>
      </c>
      <c r="B11" s="7" t="s">
        <v>11</v>
      </c>
      <c r="C11" s="8">
        <v>3003</v>
      </c>
      <c r="D11" s="8">
        <v>27037.200000000001</v>
      </c>
      <c r="E11" s="8"/>
      <c r="F11" s="8"/>
      <c r="G11" s="9">
        <v>-100</v>
      </c>
      <c r="H11" s="9">
        <v>-100</v>
      </c>
    </row>
    <row r="12" spans="1:8" outlineLevel="2" x14ac:dyDescent="0.25">
      <c r="A12" s="4" t="s">
        <v>3</v>
      </c>
      <c r="B12" s="4" t="s">
        <v>12</v>
      </c>
      <c r="C12" s="5">
        <v>412.25</v>
      </c>
      <c r="D12" s="5">
        <v>1008.22</v>
      </c>
      <c r="E12" s="5">
        <v>2119.36</v>
      </c>
      <c r="F12" s="5">
        <v>5550.83</v>
      </c>
      <c r="G12" s="6">
        <v>414.09581564584596</v>
      </c>
      <c r="H12" s="6">
        <v>450.55741802384392</v>
      </c>
    </row>
    <row r="13" spans="1:8" outlineLevel="2" x14ac:dyDescent="0.25">
      <c r="A13" s="7" t="s">
        <v>3</v>
      </c>
      <c r="B13" s="7" t="s">
        <v>13</v>
      </c>
      <c r="C13" s="8"/>
      <c r="D13" s="8"/>
      <c r="E13" s="8">
        <v>137.36000000000001</v>
      </c>
      <c r="F13" s="8">
        <v>1018.81</v>
      </c>
      <c r="G13" s="9">
        <v>0</v>
      </c>
      <c r="H13" s="9">
        <v>0</v>
      </c>
    </row>
    <row r="14" spans="1:8" outlineLevel="2" x14ac:dyDescent="0.25">
      <c r="A14" s="4" t="s">
        <v>3</v>
      </c>
      <c r="B14" s="4" t="s">
        <v>14</v>
      </c>
      <c r="C14" s="5">
        <v>48600</v>
      </c>
      <c r="D14" s="5">
        <v>422322.49</v>
      </c>
      <c r="E14" s="5"/>
      <c r="F14" s="5"/>
      <c r="G14" s="6">
        <v>-100</v>
      </c>
      <c r="H14" s="6">
        <v>-100</v>
      </c>
    </row>
    <row r="15" spans="1:8" outlineLevel="2" x14ac:dyDescent="0.25">
      <c r="A15" s="7" t="s">
        <v>3</v>
      </c>
      <c r="B15" s="7" t="s">
        <v>15</v>
      </c>
      <c r="C15" s="8"/>
      <c r="D15" s="8"/>
      <c r="E15" s="8">
        <v>450</v>
      </c>
      <c r="F15" s="8">
        <v>4053.15</v>
      </c>
      <c r="G15" s="9">
        <v>0</v>
      </c>
      <c r="H15" s="9">
        <v>0</v>
      </c>
    </row>
    <row r="16" spans="1:8" outlineLevel="2" x14ac:dyDescent="0.25">
      <c r="A16" s="4" t="s">
        <v>3</v>
      </c>
      <c r="B16" s="4" t="s">
        <v>16</v>
      </c>
      <c r="C16" s="5">
        <v>451.36</v>
      </c>
      <c r="D16" s="5">
        <v>4158.54</v>
      </c>
      <c r="E16" s="5">
        <v>5511.28</v>
      </c>
      <c r="F16" s="5">
        <v>36401.279999999999</v>
      </c>
      <c r="G16" s="6">
        <v>1121.0386387805743</v>
      </c>
      <c r="H16" s="6">
        <v>775.3379791946212</v>
      </c>
    </row>
    <row r="17" spans="1:8" outlineLevel="2" x14ac:dyDescent="0.25">
      <c r="A17" s="7" t="s">
        <v>3</v>
      </c>
      <c r="B17" s="7" t="s">
        <v>17</v>
      </c>
      <c r="C17" s="8">
        <v>5045.04</v>
      </c>
      <c r="D17" s="8">
        <v>39910.06</v>
      </c>
      <c r="E17" s="8">
        <v>20900.88</v>
      </c>
      <c r="F17" s="8">
        <v>126792.14</v>
      </c>
      <c r="G17" s="9">
        <v>314.28571428571428</v>
      </c>
      <c r="H17" s="9">
        <v>217.69468650260112</v>
      </c>
    </row>
    <row r="18" spans="1:8" outlineLevel="2" x14ac:dyDescent="0.25">
      <c r="A18" s="4" t="s">
        <v>3</v>
      </c>
      <c r="B18" s="4" t="s">
        <v>18</v>
      </c>
      <c r="C18" s="5">
        <v>2448</v>
      </c>
      <c r="D18" s="5">
        <v>14353.04</v>
      </c>
      <c r="E18" s="5">
        <v>10992.48</v>
      </c>
      <c r="F18" s="5">
        <v>56765.14</v>
      </c>
      <c r="G18" s="6">
        <v>349.03921568627453</v>
      </c>
      <c r="H18" s="6">
        <v>295.49210480845869</v>
      </c>
    </row>
    <row r="19" spans="1:8" outlineLevel="2" x14ac:dyDescent="0.25">
      <c r="A19" s="7" t="s">
        <v>3</v>
      </c>
      <c r="B19" s="7" t="s">
        <v>19</v>
      </c>
      <c r="C19" s="8"/>
      <c r="D19" s="8"/>
      <c r="E19" s="8">
        <v>7355.48</v>
      </c>
      <c r="F19" s="8">
        <v>39045.11</v>
      </c>
      <c r="G19" s="9">
        <v>0</v>
      </c>
      <c r="H19" s="9">
        <v>0</v>
      </c>
    </row>
    <row r="20" spans="1:8" outlineLevel="2" x14ac:dyDescent="0.25">
      <c r="A20" s="4" t="s">
        <v>3</v>
      </c>
      <c r="B20" s="4" t="s">
        <v>20</v>
      </c>
      <c r="C20" s="5">
        <v>1092</v>
      </c>
      <c r="D20" s="5">
        <v>10166.75</v>
      </c>
      <c r="E20" s="5">
        <v>6104.28</v>
      </c>
      <c r="F20" s="5">
        <v>48654.11</v>
      </c>
      <c r="G20" s="6">
        <v>459</v>
      </c>
      <c r="H20" s="6">
        <v>378.56109376152654</v>
      </c>
    </row>
    <row r="21" spans="1:8" outlineLevel="2" x14ac:dyDescent="0.25">
      <c r="A21" s="7" t="s">
        <v>3</v>
      </c>
      <c r="B21" s="7" t="s">
        <v>21</v>
      </c>
      <c r="C21" s="8"/>
      <c r="D21" s="8"/>
      <c r="E21" s="8">
        <v>49537.67</v>
      </c>
      <c r="F21" s="8">
        <v>243292.77</v>
      </c>
      <c r="G21" s="9">
        <v>0</v>
      </c>
      <c r="H21" s="9">
        <v>0</v>
      </c>
    </row>
    <row r="22" spans="1:8" outlineLevel="2" x14ac:dyDescent="0.25">
      <c r="A22" s="4" t="s">
        <v>3</v>
      </c>
      <c r="B22" s="4" t="s">
        <v>22</v>
      </c>
      <c r="C22" s="5"/>
      <c r="D22" s="5"/>
      <c r="E22" s="5">
        <v>13230.9</v>
      </c>
      <c r="F22" s="5">
        <v>80753.38</v>
      </c>
      <c r="G22" s="6">
        <v>0</v>
      </c>
      <c r="H22" s="6">
        <v>0</v>
      </c>
    </row>
    <row r="23" spans="1:8" outlineLevel="2" x14ac:dyDescent="0.25">
      <c r="A23" s="7" t="s">
        <v>3</v>
      </c>
      <c r="B23" s="7" t="s">
        <v>23</v>
      </c>
      <c r="C23" s="8"/>
      <c r="D23" s="8"/>
      <c r="E23" s="8">
        <v>5470.92</v>
      </c>
      <c r="F23" s="8">
        <v>43926.17</v>
      </c>
      <c r="G23" s="9">
        <v>0</v>
      </c>
      <c r="H23" s="9">
        <v>0</v>
      </c>
    </row>
    <row r="24" spans="1:8" outlineLevel="2" x14ac:dyDescent="0.25">
      <c r="A24" s="4" t="s">
        <v>3</v>
      </c>
      <c r="B24" s="4" t="s">
        <v>24</v>
      </c>
      <c r="C24" s="5">
        <v>14414.4</v>
      </c>
      <c r="D24" s="5">
        <v>134798.39999999999</v>
      </c>
      <c r="E24" s="5">
        <v>20010.900000000001</v>
      </c>
      <c r="F24" s="5">
        <v>122831.64</v>
      </c>
      <c r="G24" s="6">
        <v>38.825757575757592</v>
      </c>
      <c r="H24" s="6">
        <v>-8.8775237688281141</v>
      </c>
    </row>
    <row r="25" spans="1:8" outlineLevel="2" x14ac:dyDescent="0.25">
      <c r="A25" s="7" t="s">
        <v>3</v>
      </c>
      <c r="B25" s="7" t="s">
        <v>25</v>
      </c>
      <c r="C25" s="8">
        <v>438703.4</v>
      </c>
      <c r="D25" s="8">
        <v>2506294.0099999998</v>
      </c>
      <c r="E25" s="8">
        <v>606714.81999999995</v>
      </c>
      <c r="F25" s="8">
        <v>3420824.89</v>
      </c>
      <c r="G25" s="9">
        <v>38.29726872415393</v>
      </c>
      <c r="H25" s="9">
        <v>36.489369417596798</v>
      </c>
    </row>
    <row r="26" spans="1:8" outlineLevel="2" x14ac:dyDescent="0.25">
      <c r="A26" s="4" t="s">
        <v>3</v>
      </c>
      <c r="B26" s="4" t="s">
        <v>26</v>
      </c>
      <c r="C26" s="5">
        <v>1838.2</v>
      </c>
      <c r="D26" s="5">
        <v>17515.099999999999</v>
      </c>
      <c r="E26" s="5"/>
      <c r="F26" s="5"/>
      <c r="G26" s="6">
        <v>-100</v>
      </c>
      <c r="H26" s="6">
        <v>-100</v>
      </c>
    </row>
    <row r="27" spans="1:8" outlineLevel="2" x14ac:dyDescent="0.25">
      <c r="A27" s="7" t="s">
        <v>3</v>
      </c>
      <c r="B27" s="7" t="s">
        <v>27</v>
      </c>
      <c r="C27" s="8">
        <v>11866</v>
      </c>
      <c r="D27" s="8">
        <v>104233.5</v>
      </c>
      <c r="E27" s="8">
        <v>69.989999999999995</v>
      </c>
      <c r="F27" s="8">
        <v>312.44</v>
      </c>
      <c r="G27" s="9">
        <v>-99.410163492331023</v>
      </c>
      <c r="H27" s="9">
        <v>-99.700249919651554</v>
      </c>
    </row>
    <row r="28" spans="1:8" outlineLevel="2" x14ac:dyDescent="0.25">
      <c r="A28" s="4" t="s">
        <v>3</v>
      </c>
      <c r="B28" s="4" t="s">
        <v>28</v>
      </c>
      <c r="C28" s="5">
        <v>1592</v>
      </c>
      <c r="D28" s="5">
        <v>18894.84</v>
      </c>
      <c r="E28" s="5">
        <v>37.58</v>
      </c>
      <c r="F28" s="5">
        <v>167.82</v>
      </c>
      <c r="G28" s="6">
        <v>-97.639447236180899</v>
      </c>
      <c r="H28" s="6">
        <v>-99.111821005099799</v>
      </c>
    </row>
    <row r="29" spans="1:8" outlineLevel="2" x14ac:dyDescent="0.25">
      <c r="A29" s="7" t="s">
        <v>3</v>
      </c>
      <c r="B29" s="7" t="s">
        <v>29</v>
      </c>
      <c r="C29" s="8">
        <v>14183.4</v>
      </c>
      <c r="D29" s="8">
        <v>146353.68</v>
      </c>
      <c r="E29" s="8">
        <v>20627.64</v>
      </c>
      <c r="F29" s="8">
        <v>125243.07</v>
      </c>
      <c r="G29" s="9">
        <v>45.435086086551884</v>
      </c>
      <c r="H29" s="9">
        <v>-14.424379352811618</v>
      </c>
    </row>
    <row r="30" spans="1:8" outlineLevel="2" x14ac:dyDescent="0.25">
      <c r="A30" s="4" t="s">
        <v>3</v>
      </c>
      <c r="B30" s="4" t="s">
        <v>30</v>
      </c>
      <c r="C30" s="5">
        <v>21658.32</v>
      </c>
      <c r="D30" s="5">
        <v>200124.6</v>
      </c>
      <c r="E30" s="5">
        <v>40763.339999999997</v>
      </c>
      <c r="F30" s="5">
        <v>222728.58</v>
      </c>
      <c r="G30" s="6">
        <v>88.2109969748346</v>
      </c>
      <c r="H30" s="6">
        <v>11.294953244128898</v>
      </c>
    </row>
    <row r="31" spans="1:8" outlineLevel="2" x14ac:dyDescent="0.25">
      <c r="A31" s="7" t="s">
        <v>3</v>
      </c>
      <c r="B31" s="7" t="s">
        <v>31</v>
      </c>
      <c r="C31" s="8">
        <v>469.8</v>
      </c>
      <c r="D31" s="8">
        <v>4469.7700000000004</v>
      </c>
      <c r="E31" s="8">
        <v>273</v>
      </c>
      <c r="F31" s="8">
        <v>1371.6</v>
      </c>
      <c r="G31" s="9">
        <v>-41.890166028097063</v>
      </c>
      <c r="H31" s="9">
        <v>-69.313857312568658</v>
      </c>
    </row>
    <row r="32" spans="1:8" outlineLevel="2" x14ac:dyDescent="0.25">
      <c r="A32" s="4" t="s">
        <v>3</v>
      </c>
      <c r="B32" s="4" t="s">
        <v>32</v>
      </c>
      <c r="C32" s="5">
        <v>759.72</v>
      </c>
      <c r="D32" s="5">
        <v>8599.41</v>
      </c>
      <c r="E32" s="5">
        <v>2802.2</v>
      </c>
      <c r="F32" s="5">
        <v>24873.22</v>
      </c>
      <c r="G32" s="6">
        <v>268.84641710103716</v>
      </c>
      <c r="H32" s="6">
        <v>189.24333180997303</v>
      </c>
    </row>
    <row r="33" spans="1:8" outlineLevel="2" x14ac:dyDescent="0.25">
      <c r="A33" s="7" t="s">
        <v>3</v>
      </c>
      <c r="B33" s="7" t="s">
        <v>33</v>
      </c>
      <c r="C33" s="8"/>
      <c r="D33" s="8"/>
      <c r="E33" s="8">
        <v>1638</v>
      </c>
      <c r="F33" s="8">
        <v>9834.5</v>
      </c>
      <c r="G33" s="9">
        <v>0</v>
      </c>
      <c r="H33" s="9">
        <v>0</v>
      </c>
    </row>
    <row r="34" spans="1:8" outlineLevel="1" x14ac:dyDescent="0.25">
      <c r="A34" s="15" t="s">
        <v>149</v>
      </c>
      <c r="B34" s="14"/>
      <c r="C34" s="10">
        <f>SUBTOTAL(9,C4:C33)</f>
        <v>888699.54</v>
      </c>
      <c r="D34" s="10">
        <f>SUBTOTAL(9,D4:D33)</f>
        <v>6047527.3599999985</v>
      </c>
      <c r="E34" s="10">
        <f>SUBTOTAL(9,E4:E33)</f>
        <v>1003599.3999999998</v>
      </c>
      <c r="F34" s="10">
        <f>SUBTOTAL(9,F4:F33)</f>
        <v>5562450.370000001</v>
      </c>
      <c r="G34" s="10">
        <f>(E34/C34-1)*100</f>
        <v>12.928988350775983</v>
      </c>
      <c r="H34" s="10">
        <f>(F34/D34-1)*100</f>
        <v>-8.0210797095095376</v>
      </c>
    </row>
    <row r="35" spans="1:8" outlineLevel="2" x14ac:dyDescent="0.25">
      <c r="A35" s="4" t="s">
        <v>34</v>
      </c>
      <c r="B35" s="4" t="s">
        <v>35</v>
      </c>
      <c r="C35" s="5">
        <v>739378.17</v>
      </c>
      <c r="D35" s="5">
        <v>6258552.0199999996</v>
      </c>
      <c r="E35" s="5">
        <v>1025746.39</v>
      </c>
      <c r="F35" s="5">
        <v>6853871.2699999996</v>
      </c>
      <c r="G35" s="6">
        <v>38.730954147591341</v>
      </c>
      <c r="H35" s="6">
        <v>9.5120923833113729</v>
      </c>
    </row>
    <row r="36" spans="1:8" outlineLevel="2" x14ac:dyDescent="0.25">
      <c r="A36" s="7" t="s">
        <v>34</v>
      </c>
      <c r="B36" s="7" t="s">
        <v>36</v>
      </c>
      <c r="C36" s="8">
        <v>21957.78</v>
      </c>
      <c r="D36" s="8">
        <v>286561.89</v>
      </c>
      <c r="E36" s="8">
        <v>25425.03</v>
      </c>
      <c r="F36" s="8">
        <v>195420.28</v>
      </c>
      <c r="G36" s="9">
        <v>15.790530736713821</v>
      </c>
      <c r="H36" s="9">
        <v>-31.805209687861847</v>
      </c>
    </row>
    <row r="37" spans="1:8" outlineLevel="2" x14ac:dyDescent="0.25">
      <c r="A37" s="4" t="s">
        <v>34</v>
      </c>
      <c r="B37" s="4" t="s">
        <v>37</v>
      </c>
      <c r="C37" s="5">
        <v>18475.47</v>
      </c>
      <c r="D37" s="5">
        <v>163207.79999999999</v>
      </c>
      <c r="E37" s="5">
        <v>16297.65</v>
      </c>
      <c r="F37" s="5">
        <v>99459.81</v>
      </c>
      <c r="G37" s="6">
        <v>-11.787629759892448</v>
      </c>
      <c r="H37" s="6">
        <v>-39.059401572718947</v>
      </c>
    </row>
    <row r="38" spans="1:8" outlineLevel="2" x14ac:dyDescent="0.25">
      <c r="A38" s="7" t="s">
        <v>34</v>
      </c>
      <c r="B38" s="7" t="s">
        <v>38</v>
      </c>
      <c r="C38" s="8">
        <v>68145.289999999994</v>
      </c>
      <c r="D38" s="8">
        <v>491828.33</v>
      </c>
      <c r="E38" s="8">
        <v>15835.88</v>
      </c>
      <c r="F38" s="8">
        <v>59629.16</v>
      </c>
      <c r="G38" s="9">
        <v>-76.761592767453195</v>
      </c>
      <c r="H38" s="9">
        <v>-87.87602170049864</v>
      </c>
    </row>
    <row r="39" spans="1:8" outlineLevel="2" x14ac:dyDescent="0.25">
      <c r="A39" s="4" t="s">
        <v>34</v>
      </c>
      <c r="B39" s="4" t="s">
        <v>39</v>
      </c>
      <c r="C39" s="5">
        <v>28565.81</v>
      </c>
      <c r="D39" s="5">
        <v>241181.68</v>
      </c>
      <c r="E39" s="5">
        <v>17718.61</v>
      </c>
      <c r="F39" s="5">
        <v>132325.87</v>
      </c>
      <c r="G39" s="6">
        <v>-37.972667325029462</v>
      </c>
      <c r="H39" s="6">
        <v>-45.134360951461986</v>
      </c>
    </row>
    <row r="40" spans="1:8" outlineLevel="2" x14ac:dyDescent="0.25">
      <c r="A40" s="7" t="s">
        <v>34</v>
      </c>
      <c r="B40" s="7" t="s">
        <v>40</v>
      </c>
      <c r="C40" s="8">
        <v>38162.31</v>
      </c>
      <c r="D40" s="8">
        <v>323687.62</v>
      </c>
      <c r="E40" s="8">
        <v>43094.89</v>
      </c>
      <c r="F40" s="8">
        <v>314661.17</v>
      </c>
      <c r="G40" s="9">
        <v>12.925265792348529</v>
      </c>
      <c r="H40" s="9">
        <v>-2.7886299760244189</v>
      </c>
    </row>
    <row r="41" spans="1:8" outlineLevel="2" x14ac:dyDescent="0.25">
      <c r="A41" s="4" t="s">
        <v>34</v>
      </c>
      <c r="B41" s="4" t="s">
        <v>41</v>
      </c>
      <c r="C41" s="5">
        <v>38068.300000000003</v>
      </c>
      <c r="D41" s="5">
        <v>335633.2</v>
      </c>
      <c r="E41" s="5">
        <v>108684.99</v>
      </c>
      <c r="F41" s="5">
        <v>678962.29</v>
      </c>
      <c r="G41" s="6">
        <v>185.49998292542614</v>
      </c>
      <c r="H41" s="6">
        <v>102.29294658573704</v>
      </c>
    </row>
    <row r="42" spans="1:8" outlineLevel="2" x14ac:dyDescent="0.25">
      <c r="A42" s="7" t="s">
        <v>34</v>
      </c>
      <c r="B42" s="7" t="s">
        <v>42</v>
      </c>
      <c r="C42" s="8">
        <v>3154</v>
      </c>
      <c r="D42" s="8">
        <v>15930.81</v>
      </c>
      <c r="E42" s="8">
        <v>5868</v>
      </c>
      <c r="F42" s="8">
        <v>20559.11</v>
      </c>
      <c r="G42" s="9">
        <v>86.049461001902344</v>
      </c>
      <c r="H42" s="9">
        <v>29.052508943361961</v>
      </c>
    </row>
    <row r="43" spans="1:8" outlineLevel="2" x14ac:dyDescent="0.25">
      <c r="A43" s="4" t="s">
        <v>34</v>
      </c>
      <c r="B43" s="4" t="s">
        <v>43</v>
      </c>
      <c r="C43" s="5">
        <v>3538.08</v>
      </c>
      <c r="D43" s="5">
        <v>26529.77</v>
      </c>
      <c r="E43" s="5">
        <v>8026.2</v>
      </c>
      <c r="F43" s="5">
        <v>55639.97</v>
      </c>
      <c r="G43" s="6">
        <v>126.85185185185185</v>
      </c>
      <c r="H43" s="6">
        <v>109.72654493423802</v>
      </c>
    </row>
    <row r="44" spans="1:8" outlineLevel="2" x14ac:dyDescent="0.25">
      <c r="A44" s="7" t="s">
        <v>34</v>
      </c>
      <c r="B44" s="7" t="s">
        <v>44</v>
      </c>
      <c r="C44" s="8"/>
      <c r="D44" s="8"/>
      <c r="E44" s="8">
        <v>13335.6</v>
      </c>
      <c r="F44" s="8">
        <v>191916.02</v>
      </c>
      <c r="G44" s="9">
        <v>0</v>
      </c>
      <c r="H44" s="9">
        <v>0</v>
      </c>
    </row>
    <row r="45" spans="1:8" outlineLevel="2" x14ac:dyDescent="0.25">
      <c r="A45" s="4" t="s">
        <v>34</v>
      </c>
      <c r="B45" s="4" t="s">
        <v>45</v>
      </c>
      <c r="C45" s="5">
        <v>986076</v>
      </c>
      <c r="D45" s="5">
        <v>7411344.4100000001</v>
      </c>
      <c r="E45" s="5">
        <v>485920</v>
      </c>
      <c r="F45" s="5">
        <v>1865232.73</v>
      </c>
      <c r="G45" s="6">
        <v>-50.721851054076964</v>
      </c>
      <c r="H45" s="6">
        <v>-74.832734429622874</v>
      </c>
    </row>
    <row r="46" spans="1:8" outlineLevel="2" x14ac:dyDescent="0.25">
      <c r="A46" s="7" t="s">
        <v>34</v>
      </c>
      <c r="B46" s="7" t="s">
        <v>46</v>
      </c>
      <c r="C46" s="8">
        <v>173213.64</v>
      </c>
      <c r="D46" s="8">
        <v>1108576.1299999999</v>
      </c>
      <c r="E46" s="8">
        <v>32276</v>
      </c>
      <c r="F46" s="8">
        <v>158745.5</v>
      </c>
      <c r="G46" s="9">
        <v>-81.36636352656754</v>
      </c>
      <c r="H46" s="9">
        <v>-85.680234698901543</v>
      </c>
    </row>
    <row r="47" spans="1:8" outlineLevel="2" x14ac:dyDescent="0.25">
      <c r="A47" s="4" t="s">
        <v>34</v>
      </c>
      <c r="B47" s="4" t="s">
        <v>47</v>
      </c>
      <c r="C47" s="5"/>
      <c r="D47" s="5"/>
      <c r="E47" s="5">
        <v>4455.3599999999997</v>
      </c>
      <c r="F47" s="5">
        <v>26112</v>
      </c>
      <c r="G47" s="6">
        <v>0</v>
      </c>
      <c r="H47" s="6">
        <v>0</v>
      </c>
    </row>
    <row r="48" spans="1:8" outlineLevel="2" x14ac:dyDescent="0.25">
      <c r="A48" s="7" t="s">
        <v>34</v>
      </c>
      <c r="B48" s="7" t="s">
        <v>48</v>
      </c>
      <c r="C48" s="8"/>
      <c r="D48" s="8"/>
      <c r="E48" s="8">
        <v>129362.94</v>
      </c>
      <c r="F48" s="8">
        <v>1196234.98</v>
      </c>
      <c r="G48" s="9">
        <v>0</v>
      </c>
      <c r="H48" s="9">
        <v>0</v>
      </c>
    </row>
    <row r="49" spans="1:8" outlineLevel="2" x14ac:dyDescent="0.25">
      <c r="A49" s="4" t="s">
        <v>34</v>
      </c>
      <c r="B49" s="4" t="s">
        <v>49</v>
      </c>
      <c r="C49" s="5">
        <v>1816.47</v>
      </c>
      <c r="D49" s="5">
        <v>14052.11</v>
      </c>
      <c r="E49" s="5">
        <v>1934.5</v>
      </c>
      <c r="F49" s="5">
        <v>17208.59</v>
      </c>
      <c r="G49" s="6">
        <v>6.4977676482408162</v>
      </c>
      <c r="H49" s="6">
        <v>22.462676423682986</v>
      </c>
    </row>
    <row r="50" spans="1:8" outlineLevel="2" x14ac:dyDescent="0.25">
      <c r="A50" s="7" t="s">
        <v>34</v>
      </c>
      <c r="B50" s="7" t="s">
        <v>50</v>
      </c>
      <c r="C50" s="8">
        <v>13264975</v>
      </c>
      <c r="D50" s="8">
        <v>94371565.269999996</v>
      </c>
      <c r="E50" s="8">
        <v>2037260</v>
      </c>
      <c r="F50" s="8">
        <v>8144018.8499999996</v>
      </c>
      <c r="G50" s="9">
        <v>-84.641810482115503</v>
      </c>
      <c r="H50" s="9">
        <v>-91.370261978065429</v>
      </c>
    </row>
    <row r="51" spans="1:8" outlineLevel="2" x14ac:dyDescent="0.25">
      <c r="A51" s="4" t="s">
        <v>34</v>
      </c>
      <c r="B51" s="4" t="s">
        <v>51</v>
      </c>
      <c r="C51" s="5">
        <v>68942.22</v>
      </c>
      <c r="D51" s="5">
        <v>510628.42</v>
      </c>
      <c r="E51" s="5">
        <v>26184.639999999999</v>
      </c>
      <c r="F51" s="5">
        <v>140605.14000000001</v>
      </c>
      <c r="G51" s="6">
        <v>-62.019441787630278</v>
      </c>
      <c r="H51" s="6">
        <v>-72.464294094715683</v>
      </c>
    </row>
    <row r="52" spans="1:8" outlineLevel="2" x14ac:dyDescent="0.25">
      <c r="A52" s="7" t="s">
        <v>34</v>
      </c>
      <c r="B52" s="7" t="s">
        <v>52</v>
      </c>
      <c r="C52" s="8">
        <v>5777726.4000000004</v>
      </c>
      <c r="D52" s="8">
        <v>37205664.359999999</v>
      </c>
      <c r="E52" s="8">
        <v>1914710</v>
      </c>
      <c r="F52" s="8">
        <v>8374715.8200000003</v>
      </c>
      <c r="G52" s="9">
        <v>-66.860493774852344</v>
      </c>
      <c r="H52" s="9">
        <v>-77.490750497110596</v>
      </c>
    </row>
    <row r="53" spans="1:8" outlineLevel="1" x14ac:dyDescent="0.25">
      <c r="A53" s="14" t="s">
        <v>150</v>
      </c>
      <c r="B53" s="14"/>
      <c r="C53" s="10">
        <f>SUBTOTAL(9,C35:C52)</f>
        <v>21232194.940000001</v>
      </c>
      <c r="D53" s="10">
        <f>SUBTOTAL(9,D35:D52)</f>
        <v>148764943.81999999</v>
      </c>
      <c r="E53" s="10">
        <f>SUBTOTAL(9,E35:E52)</f>
        <v>5912136.6799999997</v>
      </c>
      <c r="F53" s="10">
        <f>SUBTOTAL(9,F35:F52)</f>
        <v>28525318.560000002</v>
      </c>
      <c r="G53" s="10">
        <f>(E53/C53-1)*100</f>
        <v>-72.154849290395589</v>
      </c>
      <c r="H53" s="10">
        <f>(F53/D53-1)*100</f>
        <v>-80.825241600928123</v>
      </c>
    </row>
    <row r="54" spans="1:8" outlineLevel="2" x14ac:dyDescent="0.25">
      <c r="A54" s="4" t="s">
        <v>53</v>
      </c>
      <c r="B54" s="4" t="s">
        <v>54</v>
      </c>
      <c r="C54" s="5">
        <v>43341.66</v>
      </c>
      <c r="D54" s="5">
        <v>279025.96000000002</v>
      </c>
      <c r="E54" s="5">
        <v>136975.94</v>
      </c>
      <c r="F54" s="5">
        <v>882761.74</v>
      </c>
      <c r="G54" s="6">
        <v>216.03759523746896</v>
      </c>
      <c r="H54" s="6">
        <v>216.37261995263808</v>
      </c>
    </row>
    <row r="55" spans="1:8" outlineLevel="2" x14ac:dyDescent="0.25">
      <c r="A55" s="7" t="s">
        <v>53</v>
      </c>
      <c r="B55" s="7" t="s">
        <v>55</v>
      </c>
      <c r="C55" s="8">
        <v>11031</v>
      </c>
      <c r="D55" s="8">
        <v>110941.18</v>
      </c>
      <c r="E55" s="8">
        <v>89863.24</v>
      </c>
      <c r="F55" s="8">
        <v>572822.5</v>
      </c>
      <c r="G55" s="9">
        <v>714.64273411295449</v>
      </c>
      <c r="H55" s="9">
        <v>416.32991464485957</v>
      </c>
    </row>
    <row r="56" spans="1:8" outlineLevel="2" x14ac:dyDescent="0.25">
      <c r="A56" s="4" t="s">
        <v>53</v>
      </c>
      <c r="B56" s="4" t="s">
        <v>56</v>
      </c>
      <c r="C56" s="5">
        <v>28700.28</v>
      </c>
      <c r="D56" s="5">
        <v>267520.21000000002</v>
      </c>
      <c r="E56" s="5">
        <v>106955.02</v>
      </c>
      <c r="F56" s="5">
        <v>674096.72</v>
      </c>
      <c r="G56" s="6">
        <v>272.66193918665607</v>
      </c>
      <c r="H56" s="6">
        <v>151.9797364094473</v>
      </c>
    </row>
    <row r="57" spans="1:8" outlineLevel="2" x14ac:dyDescent="0.25">
      <c r="A57" s="7" t="s">
        <v>53</v>
      </c>
      <c r="B57" s="7" t="s">
        <v>57</v>
      </c>
      <c r="C57" s="8">
        <v>52240.99</v>
      </c>
      <c r="D57" s="8">
        <v>527040.04</v>
      </c>
      <c r="E57" s="8">
        <v>25975.39</v>
      </c>
      <c r="F57" s="8">
        <v>189544.55</v>
      </c>
      <c r="G57" s="9">
        <v>-50.277760815788525</v>
      </c>
      <c r="H57" s="9">
        <v>-64.036024663325406</v>
      </c>
    </row>
    <row r="58" spans="1:8" outlineLevel="2" x14ac:dyDescent="0.25">
      <c r="A58" s="4" t="s">
        <v>53</v>
      </c>
      <c r="B58" s="4" t="s">
        <v>58</v>
      </c>
      <c r="C58" s="5">
        <v>10235.08</v>
      </c>
      <c r="D58" s="5">
        <v>99757.85</v>
      </c>
      <c r="E58" s="5">
        <v>10489.42</v>
      </c>
      <c r="F58" s="5">
        <v>57473.11</v>
      </c>
      <c r="G58" s="6">
        <v>2.4849830191850004</v>
      </c>
      <c r="H58" s="6">
        <v>-42.387381043196108</v>
      </c>
    </row>
    <row r="59" spans="1:8" outlineLevel="2" x14ac:dyDescent="0.25">
      <c r="A59" s="7" t="s">
        <v>53</v>
      </c>
      <c r="B59" s="7" t="s">
        <v>59</v>
      </c>
      <c r="C59" s="8">
        <v>1714.33</v>
      </c>
      <c r="D59" s="8">
        <v>16089.16</v>
      </c>
      <c r="E59" s="8">
        <v>1833</v>
      </c>
      <c r="F59" s="8">
        <v>15660.99</v>
      </c>
      <c r="G59" s="9">
        <v>6.9222378421890811</v>
      </c>
      <c r="H59" s="9">
        <v>-2.6612327803316025</v>
      </c>
    </row>
    <row r="60" spans="1:8" outlineLevel="2" x14ac:dyDescent="0.25">
      <c r="A60" s="4" t="s">
        <v>53</v>
      </c>
      <c r="B60" s="4" t="s">
        <v>60</v>
      </c>
      <c r="C60" s="5">
        <v>1092646.56</v>
      </c>
      <c r="D60" s="5">
        <v>10121468.91</v>
      </c>
      <c r="E60" s="5">
        <v>762872.36</v>
      </c>
      <c r="F60" s="5">
        <v>4332382.03</v>
      </c>
      <c r="G60" s="6">
        <v>-30.181232621095706</v>
      </c>
      <c r="H60" s="6">
        <v>-57.196113839567182</v>
      </c>
    </row>
    <row r="61" spans="1:8" outlineLevel="2" x14ac:dyDescent="0.25">
      <c r="A61" s="7" t="s">
        <v>53</v>
      </c>
      <c r="B61" s="7" t="s">
        <v>61</v>
      </c>
      <c r="C61" s="8">
        <v>12989.35</v>
      </c>
      <c r="D61" s="8">
        <v>114174.11</v>
      </c>
      <c r="E61" s="8">
        <v>14045.85</v>
      </c>
      <c r="F61" s="8">
        <v>94525.9</v>
      </c>
      <c r="G61" s="9">
        <v>8.1335863611343129</v>
      </c>
      <c r="H61" s="9">
        <v>-17.208988973069296</v>
      </c>
    </row>
    <row r="62" spans="1:8" outlineLevel="2" x14ac:dyDescent="0.25">
      <c r="A62" s="4" t="s">
        <v>53</v>
      </c>
      <c r="B62" s="4" t="s">
        <v>62</v>
      </c>
      <c r="C62" s="5">
        <v>6490.92</v>
      </c>
      <c r="D62" s="5">
        <v>73835.13</v>
      </c>
      <c r="E62" s="5">
        <v>27513.24</v>
      </c>
      <c r="F62" s="5">
        <v>174821.16</v>
      </c>
      <c r="G62" s="6">
        <v>323.87273298700336</v>
      </c>
      <c r="H62" s="6">
        <v>136.77233316986101</v>
      </c>
    </row>
    <row r="63" spans="1:8" outlineLevel="2" x14ac:dyDescent="0.25">
      <c r="A63" s="7" t="s">
        <v>53</v>
      </c>
      <c r="B63" s="7" t="s">
        <v>63</v>
      </c>
      <c r="C63" s="8">
        <v>368.55</v>
      </c>
      <c r="D63" s="8">
        <v>3784.5</v>
      </c>
      <c r="E63" s="8">
        <v>3744.45</v>
      </c>
      <c r="F63" s="8">
        <v>34484.5</v>
      </c>
      <c r="G63" s="9">
        <v>915.99511599511584</v>
      </c>
      <c r="H63" s="9">
        <v>811.20359360549605</v>
      </c>
    </row>
    <row r="64" spans="1:8" outlineLevel="2" x14ac:dyDescent="0.25">
      <c r="A64" s="4" t="s">
        <v>53</v>
      </c>
      <c r="B64" s="4" t="s">
        <v>64</v>
      </c>
      <c r="C64" s="5">
        <v>114447.18</v>
      </c>
      <c r="D64" s="5">
        <v>902870.45</v>
      </c>
      <c r="E64" s="5">
        <v>154466.06</v>
      </c>
      <c r="F64" s="5">
        <v>1008139.27</v>
      </c>
      <c r="G64" s="6">
        <v>34.96711758210207</v>
      </c>
      <c r="H64" s="6">
        <v>11.659349356267013</v>
      </c>
    </row>
    <row r="65" spans="1:8" outlineLevel="1" x14ac:dyDescent="0.25">
      <c r="A65" s="14" t="s">
        <v>151</v>
      </c>
      <c r="B65" s="14"/>
      <c r="C65" s="10">
        <f>SUBTOTAL(9,C54:C64)</f>
        <v>1374205.9</v>
      </c>
      <c r="D65" s="10">
        <f>SUBTOTAL(9,D54:D64)</f>
        <v>12516507.5</v>
      </c>
      <c r="E65" s="10">
        <f>SUBTOTAL(9,E54:E64)</f>
        <v>1334733.9700000002</v>
      </c>
      <c r="F65" s="10">
        <f>SUBTOTAL(9,F54:F64)</f>
        <v>8036712.4700000007</v>
      </c>
      <c r="G65" s="10">
        <f>(E65/C65-1)*100</f>
        <v>-2.8723446755686055</v>
      </c>
      <c r="H65" s="10">
        <f>(F65/D65-1)*100</f>
        <v>-35.791094520576117</v>
      </c>
    </row>
    <row r="66" spans="1:8" outlineLevel="2" x14ac:dyDescent="0.25">
      <c r="A66" s="7" t="s">
        <v>65</v>
      </c>
      <c r="B66" s="7" t="s">
        <v>66</v>
      </c>
      <c r="C66" s="8">
        <v>546</v>
      </c>
      <c r="D66" s="8">
        <v>6035.5</v>
      </c>
      <c r="E66" s="8"/>
      <c r="F66" s="8"/>
      <c r="G66" s="9">
        <v>-100</v>
      </c>
      <c r="H66" s="9">
        <v>-100</v>
      </c>
    </row>
    <row r="67" spans="1:8" outlineLevel="2" x14ac:dyDescent="0.25">
      <c r="A67" s="4" t="s">
        <v>65</v>
      </c>
      <c r="B67" s="4" t="s">
        <v>67</v>
      </c>
      <c r="C67" s="5">
        <v>2196</v>
      </c>
      <c r="D67" s="5">
        <v>20225.150000000001</v>
      </c>
      <c r="E67" s="5">
        <v>1647</v>
      </c>
      <c r="F67" s="5">
        <v>10285.51</v>
      </c>
      <c r="G67" s="6">
        <v>-25</v>
      </c>
      <c r="H67" s="6">
        <v>-49.144950717299999</v>
      </c>
    </row>
    <row r="68" spans="1:8" outlineLevel="2" x14ac:dyDescent="0.25">
      <c r="A68" s="7" t="s">
        <v>65</v>
      </c>
      <c r="B68" s="7" t="s">
        <v>68</v>
      </c>
      <c r="C68" s="8">
        <v>7960.68</v>
      </c>
      <c r="D68" s="8">
        <v>66029.759999999995</v>
      </c>
      <c r="E68" s="8">
        <v>17537.52</v>
      </c>
      <c r="F68" s="8">
        <v>89237.52</v>
      </c>
      <c r="G68" s="9">
        <v>120.30178326474622</v>
      </c>
      <c r="H68" s="9">
        <v>35.147424434073379</v>
      </c>
    </row>
    <row r="69" spans="1:8" outlineLevel="2" x14ac:dyDescent="0.25">
      <c r="A69" s="4" t="s">
        <v>65</v>
      </c>
      <c r="B69" s="4" t="s">
        <v>69</v>
      </c>
      <c r="C69" s="5">
        <v>492940.26</v>
      </c>
      <c r="D69" s="5">
        <v>4723928.51</v>
      </c>
      <c r="E69" s="5">
        <v>426824.67</v>
      </c>
      <c r="F69" s="5">
        <v>2878570.54</v>
      </c>
      <c r="G69" s="6">
        <v>-13.412495461417581</v>
      </c>
      <c r="H69" s="6">
        <v>-39.064053702201342</v>
      </c>
    </row>
    <row r="70" spans="1:8" outlineLevel="2" x14ac:dyDescent="0.25">
      <c r="A70" s="7" t="s">
        <v>65</v>
      </c>
      <c r="B70" s="7" t="s">
        <v>70</v>
      </c>
      <c r="C70" s="8">
        <v>2666.78</v>
      </c>
      <c r="D70" s="8">
        <v>33894.199999999997</v>
      </c>
      <c r="E70" s="8"/>
      <c r="F70" s="8"/>
      <c r="G70" s="9">
        <v>-99.999999999999986</v>
      </c>
      <c r="H70" s="9">
        <v>-100</v>
      </c>
    </row>
    <row r="71" spans="1:8" outlineLevel="2" x14ac:dyDescent="0.25">
      <c r="A71" s="4" t="s">
        <v>65</v>
      </c>
      <c r="B71" s="4" t="s">
        <v>71</v>
      </c>
      <c r="C71" s="5">
        <v>1638</v>
      </c>
      <c r="D71" s="5">
        <v>16515.099999999999</v>
      </c>
      <c r="E71" s="5">
        <v>5350.8</v>
      </c>
      <c r="F71" s="5">
        <v>27817.439999999999</v>
      </c>
      <c r="G71" s="6">
        <v>226.66666666666666</v>
      </c>
      <c r="H71" s="6">
        <v>68.436400627304721</v>
      </c>
    </row>
    <row r="72" spans="1:8" outlineLevel="2" x14ac:dyDescent="0.25">
      <c r="A72" s="7" t="s">
        <v>65</v>
      </c>
      <c r="B72" s="7" t="s">
        <v>72</v>
      </c>
      <c r="C72" s="8"/>
      <c r="D72" s="8"/>
      <c r="E72" s="8">
        <v>928.2</v>
      </c>
      <c r="F72" s="8">
        <v>5270.04</v>
      </c>
      <c r="G72" s="9">
        <v>0</v>
      </c>
      <c r="H72" s="9">
        <v>0</v>
      </c>
    </row>
    <row r="73" spans="1:8" outlineLevel="2" x14ac:dyDescent="0.25">
      <c r="A73" s="4" t="s">
        <v>65</v>
      </c>
      <c r="B73" s="4" t="s">
        <v>73</v>
      </c>
      <c r="C73" s="5">
        <v>878.4</v>
      </c>
      <c r="D73" s="5">
        <v>7984.57</v>
      </c>
      <c r="E73" s="5"/>
      <c r="F73" s="5"/>
      <c r="G73" s="6">
        <v>-100</v>
      </c>
      <c r="H73" s="6">
        <v>-100</v>
      </c>
    </row>
    <row r="74" spans="1:8" outlineLevel="2" x14ac:dyDescent="0.25">
      <c r="A74" s="7" t="s">
        <v>65</v>
      </c>
      <c r="B74" s="7" t="s">
        <v>74</v>
      </c>
      <c r="C74" s="8">
        <v>7098</v>
      </c>
      <c r="D74" s="8">
        <v>56610</v>
      </c>
      <c r="E74" s="8"/>
      <c r="F74" s="8"/>
      <c r="G74" s="9">
        <v>-100</v>
      </c>
      <c r="H74" s="9">
        <v>-100</v>
      </c>
    </row>
    <row r="75" spans="1:8" outlineLevel="2" x14ac:dyDescent="0.25">
      <c r="A75" s="4" t="s">
        <v>65</v>
      </c>
      <c r="B75" s="4" t="s">
        <v>75</v>
      </c>
      <c r="C75" s="5">
        <v>10810.8</v>
      </c>
      <c r="D75" s="5">
        <v>99792</v>
      </c>
      <c r="E75" s="5">
        <v>3734.64</v>
      </c>
      <c r="F75" s="5">
        <v>19332</v>
      </c>
      <c r="G75" s="6">
        <v>-65.454545454545453</v>
      </c>
      <c r="H75" s="6">
        <v>-80.627705627705623</v>
      </c>
    </row>
    <row r="76" spans="1:8" outlineLevel="2" x14ac:dyDescent="0.25">
      <c r="A76" s="7" t="s">
        <v>65</v>
      </c>
      <c r="B76" s="7" t="s">
        <v>76</v>
      </c>
      <c r="C76" s="8">
        <v>565272.48</v>
      </c>
      <c r="D76" s="8">
        <v>4096897.76</v>
      </c>
      <c r="E76" s="8">
        <v>43000</v>
      </c>
      <c r="F76" s="8">
        <v>250332.47</v>
      </c>
      <c r="G76" s="9">
        <v>-92.393049100851329</v>
      </c>
      <c r="H76" s="9">
        <v>-93.889706683820194</v>
      </c>
    </row>
    <row r="77" spans="1:8" outlineLevel="2" x14ac:dyDescent="0.25">
      <c r="A77" s="4" t="s">
        <v>65</v>
      </c>
      <c r="B77" s="4" t="s">
        <v>77</v>
      </c>
      <c r="C77" s="5">
        <v>9132.76</v>
      </c>
      <c r="D77" s="5">
        <v>73434.600000000006</v>
      </c>
      <c r="E77" s="5">
        <v>2511.6</v>
      </c>
      <c r="F77" s="5">
        <v>18998</v>
      </c>
      <c r="G77" s="6">
        <v>-72.499003587086492</v>
      </c>
      <c r="H77" s="6">
        <v>-74.129361363716839</v>
      </c>
    </row>
    <row r="78" spans="1:8" outlineLevel="2" x14ac:dyDescent="0.25">
      <c r="A78" s="7" t="s">
        <v>65</v>
      </c>
      <c r="B78" s="7" t="s">
        <v>78</v>
      </c>
      <c r="C78" s="8"/>
      <c r="D78" s="8"/>
      <c r="E78" s="8">
        <v>20382.18</v>
      </c>
      <c r="F78" s="8">
        <v>126514.91</v>
      </c>
      <c r="G78" s="9">
        <v>0</v>
      </c>
      <c r="H78" s="9">
        <v>0</v>
      </c>
    </row>
    <row r="79" spans="1:8" outlineLevel="2" x14ac:dyDescent="0.25">
      <c r="A79" s="4" t="s">
        <v>65</v>
      </c>
      <c r="B79" s="4" t="s">
        <v>79</v>
      </c>
      <c r="C79" s="5">
        <v>28392</v>
      </c>
      <c r="D79" s="5">
        <v>295520.40000000002</v>
      </c>
      <c r="E79" s="5">
        <v>55626.48</v>
      </c>
      <c r="F79" s="5">
        <v>384814.7</v>
      </c>
      <c r="G79" s="6">
        <v>95.923076923076934</v>
      </c>
      <c r="H79" s="6">
        <v>30.215951250742748</v>
      </c>
    </row>
    <row r="80" spans="1:8" outlineLevel="2" x14ac:dyDescent="0.25">
      <c r="A80" s="7" t="s">
        <v>65</v>
      </c>
      <c r="B80" s="7" t="s">
        <v>80</v>
      </c>
      <c r="C80" s="8">
        <v>206660.16</v>
      </c>
      <c r="D80" s="8">
        <v>1638061.79</v>
      </c>
      <c r="E80" s="8">
        <v>142232</v>
      </c>
      <c r="F80" s="8">
        <v>701656.26</v>
      </c>
      <c r="G80" s="9">
        <v>-31.175897666971707</v>
      </c>
      <c r="H80" s="9">
        <v>-57.165458331092623</v>
      </c>
    </row>
    <row r="81" spans="1:8" outlineLevel="2" x14ac:dyDescent="0.25">
      <c r="A81" s="4" t="s">
        <v>65</v>
      </c>
      <c r="B81" s="4" t="s">
        <v>81</v>
      </c>
      <c r="C81" s="5"/>
      <c r="D81" s="5"/>
      <c r="E81" s="5">
        <v>878.4</v>
      </c>
      <c r="F81" s="5">
        <v>4849.82</v>
      </c>
      <c r="G81" s="6">
        <v>0</v>
      </c>
      <c r="H81" s="6">
        <v>0</v>
      </c>
    </row>
    <row r="82" spans="1:8" outlineLevel="2" x14ac:dyDescent="0.25">
      <c r="A82" s="7" t="s">
        <v>65</v>
      </c>
      <c r="B82" s="7" t="s">
        <v>82</v>
      </c>
      <c r="C82" s="8">
        <v>4777</v>
      </c>
      <c r="D82" s="8">
        <v>51891.360000000001</v>
      </c>
      <c r="E82" s="8">
        <v>2347.8000000000002</v>
      </c>
      <c r="F82" s="8">
        <v>15453.6</v>
      </c>
      <c r="G82" s="9">
        <v>-50.85199916265438</v>
      </c>
      <c r="H82" s="9">
        <v>-70.219319748027416</v>
      </c>
    </row>
    <row r="83" spans="1:8" outlineLevel="2" x14ac:dyDescent="0.25">
      <c r="A83" s="4" t="s">
        <v>65</v>
      </c>
      <c r="B83" s="4" t="s">
        <v>83</v>
      </c>
      <c r="C83" s="5">
        <v>2074.8000000000002</v>
      </c>
      <c r="D83" s="5">
        <v>18871.12</v>
      </c>
      <c r="E83" s="5">
        <v>163.80000000000001</v>
      </c>
      <c r="F83" s="5">
        <v>851.25</v>
      </c>
      <c r="G83" s="6">
        <v>-92.10526315789474</v>
      </c>
      <c r="H83" s="6">
        <v>-95.48913895942583</v>
      </c>
    </row>
    <row r="84" spans="1:8" outlineLevel="2" x14ac:dyDescent="0.25">
      <c r="A84" s="7" t="s">
        <v>65</v>
      </c>
      <c r="B84" s="7" t="s">
        <v>84</v>
      </c>
      <c r="C84" s="8">
        <v>22932</v>
      </c>
      <c r="D84" s="8">
        <v>238036.96</v>
      </c>
      <c r="E84" s="8">
        <v>33459.300000000003</v>
      </c>
      <c r="F84" s="8">
        <v>204188.92</v>
      </c>
      <c r="G84" s="9">
        <v>45.906593406593416</v>
      </c>
      <c r="H84" s="9">
        <v>-14.219657317082181</v>
      </c>
    </row>
    <row r="85" spans="1:8" outlineLevel="2" x14ac:dyDescent="0.25">
      <c r="A85" s="4" t="s">
        <v>65</v>
      </c>
      <c r="B85" s="4" t="s">
        <v>85</v>
      </c>
      <c r="C85" s="5">
        <v>59546.76</v>
      </c>
      <c r="D85" s="5">
        <v>465620.75</v>
      </c>
      <c r="E85" s="5">
        <v>132417.24</v>
      </c>
      <c r="F85" s="5">
        <v>737806.75</v>
      </c>
      <c r="G85" s="6">
        <v>122.37522243023798</v>
      </c>
      <c r="H85" s="6">
        <v>58.456587254756151</v>
      </c>
    </row>
    <row r="86" spans="1:8" outlineLevel="2" x14ac:dyDescent="0.25">
      <c r="A86" s="7" t="s">
        <v>65</v>
      </c>
      <c r="B86" s="7" t="s">
        <v>86</v>
      </c>
      <c r="C86" s="8">
        <v>273</v>
      </c>
      <c r="D86" s="8">
        <v>949.65</v>
      </c>
      <c r="E86" s="8">
        <v>34725.599999999999</v>
      </c>
      <c r="F86" s="8">
        <v>227425.2</v>
      </c>
      <c r="G86" s="9">
        <v>12620</v>
      </c>
      <c r="H86" s="9">
        <v>23848.317801295216</v>
      </c>
    </row>
    <row r="87" spans="1:8" outlineLevel="1" x14ac:dyDescent="0.25">
      <c r="A87" s="14" t="s">
        <v>152</v>
      </c>
      <c r="B87" s="14"/>
      <c r="C87" s="10">
        <f>SUBTOTAL(9,C66:C86)</f>
        <v>1425795.88</v>
      </c>
      <c r="D87" s="10">
        <f>SUBTOTAL(9,D66:D86)</f>
        <v>11910299.18</v>
      </c>
      <c r="E87" s="10">
        <f>SUBTOTAL(9,E66:E86)</f>
        <v>923767.2300000001</v>
      </c>
      <c r="F87" s="10">
        <f>SUBTOTAL(9,F66:F86)</f>
        <v>5703404.9300000006</v>
      </c>
      <c r="G87" s="10">
        <f>(E87/C87-1)*100</f>
        <v>-35.210415252427282</v>
      </c>
      <c r="H87" s="10">
        <f>(F87/D87-1)*100</f>
        <v>-52.113672009370958</v>
      </c>
    </row>
    <row r="88" spans="1:8" outlineLevel="2" x14ac:dyDescent="0.25">
      <c r="A88" s="4" t="s">
        <v>87</v>
      </c>
      <c r="B88" s="4" t="s">
        <v>88</v>
      </c>
      <c r="C88" s="5"/>
      <c r="D88" s="5"/>
      <c r="E88" s="5">
        <v>49767.9</v>
      </c>
      <c r="F88" s="5">
        <v>268282.14</v>
      </c>
      <c r="G88" s="6">
        <v>0</v>
      </c>
      <c r="H88" s="6">
        <v>0</v>
      </c>
    </row>
    <row r="89" spans="1:8" outlineLevel="2" x14ac:dyDescent="0.25">
      <c r="A89" s="7" t="s">
        <v>87</v>
      </c>
      <c r="B89" s="7" t="s">
        <v>89</v>
      </c>
      <c r="C89" s="8"/>
      <c r="D89" s="8"/>
      <c r="E89" s="8">
        <v>11620.5</v>
      </c>
      <c r="F89" s="8">
        <v>69294.19</v>
      </c>
      <c r="G89" s="9">
        <v>0</v>
      </c>
      <c r="H89" s="9">
        <v>0</v>
      </c>
    </row>
    <row r="90" spans="1:8" outlineLevel="2" x14ac:dyDescent="0.25">
      <c r="A90" s="4" t="s">
        <v>87</v>
      </c>
      <c r="B90" s="4" t="s">
        <v>90</v>
      </c>
      <c r="C90" s="5">
        <v>20350</v>
      </c>
      <c r="D90" s="5">
        <v>167813.54</v>
      </c>
      <c r="E90" s="5">
        <v>57529.2</v>
      </c>
      <c r="F90" s="5">
        <v>322662.82</v>
      </c>
      <c r="G90" s="6">
        <v>182.69877149877146</v>
      </c>
      <c r="H90" s="6">
        <v>92.274604301893632</v>
      </c>
    </row>
    <row r="91" spans="1:8" outlineLevel="2" x14ac:dyDescent="0.25">
      <c r="A91" s="7" t="s">
        <v>87</v>
      </c>
      <c r="B91" s="7" t="s">
        <v>91</v>
      </c>
      <c r="C91" s="8">
        <v>4346.16</v>
      </c>
      <c r="D91" s="8">
        <v>42710.59</v>
      </c>
      <c r="E91" s="8">
        <v>7960.68</v>
      </c>
      <c r="F91" s="8">
        <v>48066.85</v>
      </c>
      <c r="G91" s="9">
        <v>83.165829145728665</v>
      </c>
      <c r="H91" s="9">
        <v>12.540824184353349</v>
      </c>
    </row>
    <row r="92" spans="1:8" outlineLevel="2" x14ac:dyDescent="0.25">
      <c r="A92" s="4" t="s">
        <v>87</v>
      </c>
      <c r="B92" s="4" t="s">
        <v>92</v>
      </c>
      <c r="C92" s="5">
        <v>12078</v>
      </c>
      <c r="D92" s="5">
        <v>127616.28</v>
      </c>
      <c r="E92" s="5">
        <v>606.26</v>
      </c>
      <c r="F92" s="5">
        <v>3534.24</v>
      </c>
      <c r="G92" s="6">
        <v>-94.980460341116085</v>
      </c>
      <c r="H92" s="6">
        <v>-97.23057277645141</v>
      </c>
    </row>
    <row r="93" spans="1:8" outlineLevel="2" x14ac:dyDescent="0.25">
      <c r="A93" s="7" t="s">
        <v>87</v>
      </c>
      <c r="B93" s="7" t="s">
        <v>93</v>
      </c>
      <c r="C93" s="8">
        <v>19545.8</v>
      </c>
      <c r="D93" s="8">
        <v>161211.10999999999</v>
      </c>
      <c r="E93" s="8">
        <v>9181.66</v>
      </c>
      <c r="F93" s="8">
        <v>54140.99</v>
      </c>
      <c r="G93" s="9">
        <v>-53.024895373942229</v>
      </c>
      <c r="H93" s="9">
        <v>-66.416092538535352</v>
      </c>
    </row>
    <row r="94" spans="1:8" outlineLevel="2" x14ac:dyDescent="0.25">
      <c r="A94" s="4" t="s">
        <v>87</v>
      </c>
      <c r="B94" s="4" t="s">
        <v>94</v>
      </c>
      <c r="C94" s="5"/>
      <c r="D94" s="5"/>
      <c r="E94" s="5">
        <v>18127.2</v>
      </c>
      <c r="F94" s="5">
        <v>105915.78</v>
      </c>
      <c r="G94" s="6">
        <v>0</v>
      </c>
      <c r="H94" s="6">
        <v>0</v>
      </c>
    </row>
    <row r="95" spans="1:8" outlineLevel="2" x14ac:dyDescent="0.25">
      <c r="A95" s="7" t="s">
        <v>87</v>
      </c>
      <c r="B95" s="7" t="s">
        <v>95</v>
      </c>
      <c r="C95" s="8">
        <v>14211.47</v>
      </c>
      <c r="D95" s="8">
        <v>132214.70000000001</v>
      </c>
      <c r="E95" s="8">
        <v>7412.7</v>
      </c>
      <c r="F95" s="8">
        <v>43119.99</v>
      </c>
      <c r="G95" s="9">
        <v>-47.840019364639971</v>
      </c>
      <c r="H95" s="9">
        <v>-67.386387444058798</v>
      </c>
    </row>
    <row r="96" spans="1:8" outlineLevel="2" x14ac:dyDescent="0.25">
      <c r="A96" s="4" t="s">
        <v>87</v>
      </c>
      <c r="B96" s="4" t="s">
        <v>96</v>
      </c>
      <c r="C96" s="5">
        <v>20283.900000000001</v>
      </c>
      <c r="D96" s="5">
        <v>180429.03</v>
      </c>
      <c r="E96" s="5">
        <v>46366.32</v>
      </c>
      <c r="F96" s="5">
        <v>226638.59</v>
      </c>
      <c r="G96" s="6">
        <v>128.58681022880214</v>
      </c>
      <c r="H96" s="6">
        <v>25.610934116311551</v>
      </c>
    </row>
    <row r="97" spans="1:8" outlineLevel="2" x14ac:dyDescent="0.25">
      <c r="A97" s="7" t="s">
        <v>87</v>
      </c>
      <c r="B97" s="7" t="s">
        <v>97</v>
      </c>
      <c r="C97" s="8">
        <v>113906.52</v>
      </c>
      <c r="D97" s="8">
        <v>1056680.4099999999</v>
      </c>
      <c r="E97" s="8">
        <v>47658.52</v>
      </c>
      <c r="F97" s="8">
        <v>339889.91999999998</v>
      </c>
      <c r="G97" s="9">
        <v>-58.159971878694911</v>
      </c>
      <c r="H97" s="9">
        <v>-67.83417987279617</v>
      </c>
    </row>
    <row r="98" spans="1:8" outlineLevel="2" x14ac:dyDescent="0.25">
      <c r="A98" s="4" t="s">
        <v>87</v>
      </c>
      <c r="B98" s="4" t="s">
        <v>98</v>
      </c>
      <c r="C98" s="5">
        <v>52006.92</v>
      </c>
      <c r="D98" s="5">
        <v>420169.23</v>
      </c>
      <c r="E98" s="5">
        <v>530240.69999999995</v>
      </c>
      <c r="F98" s="5">
        <v>2717773.84</v>
      </c>
      <c r="G98" s="6">
        <v>919.55797420804777</v>
      </c>
      <c r="H98" s="6">
        <v>546.82838388713049</v>
      </c>
    </row>
    <row r="99" spans="1:8" outlineLevel="1" x14ac:dyDescent="0.25">
      <c r="A99" s="14" t="s">
        <v>153</v>
      </c>
      <c r="B99" s="14"/>
      <c r="C99" s="10">
        <f>SUBTOTAL(9,C88:C98)</f>
        <v>256728.77000000002</v>
      </c>
      <c r="D99" s="10">
        <f>SUBTOTAL(9,D88:D98)</f>
        <v>2288844.8899999997</v>
      </c>
      <c r="E99" s="10">
        <f>SUBTOTAL(9,E88:E98)</f>
        <v>786471.6399999999</v>
      </c>
      <c r="F99" s="10">
        <f>SUBTOTAL(9,F88:F98)</f>
        <v>4199319.3499999996</v>
      </c>
      <c r="G99" s="10">
        <f>(E99/C99-1)*100</f>
        <v>206.34339891084269</v>
      </c>
      <c r="H99" s="10">
        <f>(F99/D99-1)*100</f>
        <v>83.468935284644829</v>
      </c>
    </row>
    <row r="100" spans="1:8" outlineLevel="2" x14ac:dyDescent="0.25">
      <c r="A100" s="7" t="s">
        <v>99</v>
      </c>
      <c r="B100" s="7" t="s">
        <v>100</v>
      </c>
      <c r="C100" s="8">
        <v>53213.16</v>
      </c>
      <c r="D100" s="8">
        <v>536928.68000000005</v>
      </c>
      <c r="E100" s="8">
        <v>144405.23000000001</v>
      </c>
      <c r="F100" s="8">
        <v>867998.47</v>
      </c>
      <c r="G100" s="9">
        <v>171.37127357217651</v>
      </c>
      <c r="H100" s="9">
        <v>61.659919153508412</v>
      </c>
    </row>
    <row r="101" spans="1:8" outlineLevel="2" x14ac:dyDescent="0.25">
      <c r="A101" s="4" t="s">
        <v>99</v>
      </c>
      <c r="B101" s="4" t="s">
        <v>101</v>
      </c>
      <c r="C101" s="5">
        <v>98628.52</v>
      </c>
      <c r="D101" s="5">
        <v>903943.12</v>
      </c>
      <c r="E101" s="5">
        <v>177185.58</v>
      </c>
      <c r="F101" s="5">
        <v>907502.46</v>
      </c>
      <c r="G101" s="6">
        <v>79.649436086032694</v>
      </c>
      <c r="H101" s="6">
        <v>0.3937570762195709</v>
      </c>
    </row>
    <row r="102" spans="1:8" outlineLevel="2" x14ac:dyDescent="0.25">
      <c r="A102" s="7" t="s">
        <v>99</v>
      </c>
      <c r="B102" s="7" t="s">
        <v>102</v>
      </c>
      <c r="C102" s="8">
        <v>24924.58</v>
      </c>
      <c r="D102" s="8">
        <v>206218.37</v>
      </c>
      <c r="E102" s="8">
        <v>31232.6</v>
      </c>
      <c r="F102" s="8">
        <v>183739.87</v>
      </c>
      <c r="G102" s="9">
        <v>25.308430473051086</v>
      </c>
      <c r="H102" s="9">
        <v>-10.900338316125765</v>
      </c>
    </row>
    <row r="103" spans="1:8" outlineLevel="2" x14ac:dyDescent="0.25">
      <c r="A103" s="4" t="s">
        <v>99</v>
      </c>
      <c r="B103" s="4" t="s">
        <v>103</v>
      </c>
      <c r="C103" s="5">
        <v>3139.5</v>
      </c>
      <c r="D103" s="5">
        <v>30360</v>
      </c>
      <c r="E103" s="5">
        <v>9086.77</v>
      </c>
      <c r="F103" s="5">
        <v>71227.710000000006</v>
      </c>
      <c r="G103" s="6">
        <v>189.43366778149388</v>
      </c>
      <c r="H103" s="6">
        <v>134.61037549407115</v>
      </c>
    </row>
    <row r="104" spans="1:8" outlineLevel="2" x14ac:dyDescent="0.25">
      <c r="A104" s="7" t="s">
        <v>99</v>
      </c>
      <c r="B104" s="7" t="s">
        <v>104</v>
      </c>
      <c r="C104" s="8">
        <v>9575.76</v>
      </c>
      <c r="D104" s="8">
        <v>97373.84</v>
      </c>
      <c r="E104" s="8">
        <v>13750.77</v>
      </c>
      <c r="F104" s="8">
        <v>94421.71</v>
      </c>
      <c r="G104" s="9">
        <v>43.599776936765331</v>
      </c>
      <c r="H104" s="9">
        <v>-3.0317485681985943</v>
      </c>
    </row>
    <row r="105" spans="1:8" outlineLevel="2" x14ac:dyDescent="0.25">
      <c r="A105" s="4" t="s">
        <v>99</v>
      </c>
      <c r="B105" s="4" t="s">
        <v>105</v>
      </c>
      <c r="C105" s="5">
        <v>140335.44</v>
      </c>
      <c r="D105" s="5">
        <v>1319482.0900000001</v>
      </c>
      <c r="E105" s="5">
        <v>241070.66</v>
      </c>
      <c r="F105" s="5">
        <v>1726634.93</v>
      </c>
      <c r="G105" s="6">
        <v>71.781739523530192</v>
      </c>
      <c r="H105" s="6">
        <v>30.857019059652398</v>
      </c>
    </row>
    <row r="106" spans="1:8" outlineLevel="2" x14ac:dyDescent="0.25">
      <c r="A106" s="7" t="s">
        <v>99</v>
      </c>
      <c r="B106" s="7" t="s">
        <v>106</v>
      </c>
      <c r="C106" s="8">
        <v>576.6</v>
      </c>
      <c r="D106" s="8">
        <v>5033.28</v>
      </c>
      <c r="E106" s="8">
        <v>2698.8</v>
      </c>
      <c r="F106" s="8">
        <v>18994.23</v>
      </c>
      <c r="G106" s="9">
        <v>368.05411030176901</v>
      </c>
      <c r="H106" s="9">
        <v>277.37280659927524</v>
      </c>
    </row>
    <row r="107" spans="1:8" outlineLevel="2" x14ac:dyDescent="0.25">
      <c r="A107" s="4" t="s">
        <v>99</v>
      </c>
      <c r="B107" s="4" t="s">
        <v>107</v>
      </c>
      <c r="C107" s="5">
        <v>254358.38</v>
      </c>
      <c r="D107" s="5">
        <v>2084567.23</v>
      </c>
      <c r="E107" s="5">
        <v>728721.16</v>
      </c>
      <c r="F107" s="5">
        <v>4180748.57</v>
      </c>
      <c r="G107" s="6">
        <v>186.49386743224264</v>
      </c>
      <c r="H107" s="6">
        <v>100.55714729814687</v>
      </c>
    </row>
    <row r="108" spans="1:8" outlineLevel="1" x14ac:dyDescent="0.25">
      <c r="A108" s="14" t="s">
        <v>154</v>
      </c>
      <c r="B108" s="14"/>
      <c r="C108" s="10">
        <f>SUBTOTAL(9,C100:C107)</f>
        <v>584751.93999999994</v>
      </c>
      <c r="D108" s="10">
        <f>SUBTOTAL(9,D100:D107)</f>
        <v>5183906.6099999994</v>
      </c>
      <c r="E108" s="10">
        <f>SUBTOTAL(9,E100:E107)</f>
        <v>1348151.57</v>
      </c>
      <c r="F108" s="10">
        <f>SUBTOTAL(9,F100:F107)</f>
        <v>8051267.9499999993</v>
      </c>
      <c r="G108" s="10">
        <f>(E108/C108-1)*100</f>
        <v>130.55102134419602</v>
      </c>
      <c r="H108" s="10">
        <f>(F108/D108-1)*100</f>
        <v>55.312750705591895</v>
      </c>
    </row>
    <row r="109" spans="1:8" outlineLevel="2" x14ac:dyDescent="0.25">
      <c r="A109" s="7" t="s">
        <v>108</v>
      </c>
      <c r="B109" s="7" t="s">
        <v>109</v>
      </c>
      <c r="C109" s="8">
        <v>12344073.810000001</v>
      </c>
      <c r="D109" s="8">
        <v>92538277.370000005</v>
      </c>
      <c r="E109" s="8">
        <v>19041292.27</v>
      </c>
      <c r="F109" s="8">
        <v>86216647.560000002</v>
      </c>
      <c r="G109" s="9">
        <v>54.254523774594951</v>
      </c>
      <c r="H109" s="9">
        <v>-6.831367505063815</v>
      </c>
    </row>
    <row r="110" spans="1:8" outlineLevel="2" x14ac:dyDescent="0.25">
      <c r="A110" s="4" t="s">
        <v>108</v>
      </c>
      <c r="B110" s="4" t="s">
        <v>110</v>
      </c>
      <c r="C110" s="5">
        <v>1178886.19</v>
      </c>
      <c r="D110" s="5">
        <v>10458375.720000001</v>
      </c>
      <c r="E110" s="5">
        <v>2280962.02</v>
      </c>
      <c r="F110" s="5">
        <v>11937631.789999999</v>
      </c>
      <c r="G110" s="6">
        <v>93.484497430578941</v>
      </c>
      <c r="H110" s="6">
        <v>14.144223822167277</v>
      </c>
    </row>
    <row r="111" spans="1:8" outlineLevel="1" x14ac:dyDescent="0.25">
      <c r="A111" s="14" t="s">
        <v>155</v>
      </c>
      <c r="B111" s="14"/>
      <c r="C111" s="10">
        <f>SUBTOTAL(9,C109:C110)</f>
        <v>13522960</v>
      </c>
      <c r="D111" s="10">
        <f>SUBTOTAL(9,D109:D110)</f>
        <v>102996653.09</v>
      </c>
      <c r="E111" s="10">
        <f>SUBTOTAL(9,E109:E110)</f>
        <v>21322254.289999999</v>
      </c>
      <c r="F111" s="10">
        <f>SUBTOTAL(9,F109:F110)</f>
        <v>98154279.349999994</v>
      </c>
      <c r="G111" s="10">
        <f>(E111/C111-1)*100</f>
        <v>57.674460990788987</v>
      </c>
      <c r="H111" s="10">
        <f>(F111/D111-1)*100</f>
        <v>-4.7014864995357346</v>
      </c>
    </row>
    <row r="112" spans="1:8" outlineLevel="2" x14ac:dyDescent="0.25">
      <c r="A112" s="7" t="s">
        <v>111</v>
      </c>
      <c r="B112" s="7" t="s">
        <v>112</v>
      </c>
      <c r="C112" s="8">
        <v>436883.27</v>
      </c>
      <c r="D112" s="8">
        <v>3315487.56</v>
      </c>
      <c r="E112" s="8">
        <v>1297798.8999999999</v>
      </c>
      <c r="F112" s="8">
        <v>6569400.4800000004</v>
      </c>
      <c r="G112" s="9">
        <v>197.05850260642845</v>
      </c>
      <c r="H112" s="9">
        <v>98.142817945002349</v>
      </c>
    </row>
    <row r="113" spans="1:8" outlineLevel="2" x14ac:dyDescent="0.25">
      <c r="A113" s="4" t="s">
        <v>111</v>
      </c>
      <c r="B113" s="4" t="s">
        <v>113</v>
      </c>
      <c r="C113" s="5">
        <v>491.4</v>
      </c>
      <c r="D113" s="5">
        <v>4552.2</v>
      </c>
      <c r="E113" s="5">
        <v>18325.580000000002</v>
      </c>
      <c r="F113" s="5">
        <v>115976.77</v>
      </c>
      <c r="G113" s="6">
        <v>3629.2592592592596</v>
      </c>
      <c r="H113" s="6">
        <v>2447.70814111858</v>
      </c>
    </row>
    <row r="114" spans="1:8" outlineLevel="2" x14ac:dyDescent="0.25">
      <c r="A114" s="7" t="s">
        <v>111</v>
      </c>
      <c r="B114" s="7" t="s">
        <v>114</v>
      </c>
      <c r="C114" s="8">
        <v>84495.6</v>
      </c>
      <c r="D114" s="8">
        <v>633061.89</v>
      </c>
      <c r="E114" s="8">
        <v>51958.03</v>
      </c>
      <c r="F114" s="8">
        <v>327265.67</v>
      </c>
      <c r="G114" s="9">
        <v>-38.50800515056406</v>
      </c>
      <c r="H114" s="9">
        <v>-48.304316660097804</v>
      </c>
    </row>
    <row r="115" spans="1:8" outlineLevel="2" x14ac:dyDescent="0.25">
      <c r="A115" s="4" t="s">
        <v>111</v>
      </c>
      <c r="B115" s="4" t="s">
        <v>115</v>
      </c>
      <c r="C115" s="5">
        <v>20063.38</v>
      </c>
      <c r="D115" s="5">
        <v>210872.34</v>
      </c>
      <c r="E115" s="5">
        <v>55360.76</v>
      </c>
      <c r="F115" s="5">
        <v>319203.12</v>
      </c>
      <c r="G115" s="6">
        <v>175.9293797954283</v>
      </c>
      <c r="H115" s="6">
        <v>51.372683586666703</v>
      </c>
    </row>
    <row r="116" spans="1:8" outlineLevel="1" x14ac:dyDescent="0.25">
      <c r="A116" s="14" t="s">
        <v>156</v>
      </c>
      <c r="B116" s="14"/>
      <c r="C116" s="10">
        <f>SUBTOTAL(9,C112:C115)</f>
        <v>541933.65</v>
      </c>
      <c r="D116" s="10">
        <f>SUBTOTAL(9,D112:D115)</f>
        <v>4163973.99</v>
      </c>
      <c r="E116" s="10">
        <f>SUBTOTAL(9,E112:E115)</f>
        <v>1423443.27</v>
      </c>
      <c r="F116" s="10">
        <f>SUBTOTAL(9,F112:F115)</f>
        <v>7331846.04</v>
      </c>
      <c r="G116" s="10">
        <f>(E116/C116-1)*100</f>
        <v>162.66006364432252</v>
      </c>
      <c r="H116" s="10">
        <f>(F116/D116-1)*100</f>
        <v>76.078094090112216</v>
      </c>
    </row>
    <row r="117" spans="1:8" outlineLevel="2" x14ac:dyDescent="0.25">
      <c r="A117" s="7" t="s">
        <v>116</v>
      </c>
      <c r="B117" s="7" t="s">
        <v>117</v>
      </c>
      <c r="C117" s="8">
        <v>53088.5</v>
      </c>
      <c r="D117" s="8">
        <v>588985.32999999996</v>
      </c>
      <c r="E117" s="8">
        <v>67211.679999999993</v>
      </c>
      <c r="F117" s="8">
        <v>462275.05</v>
      </c>
      <c r="G117" s="9">
        <v>26.603087297625649</v>
      </c>
      <c r="H117" s="9">
        <v>-21.513316808756507</v>
      </c>
    </row>
    <row r="118" spans="1:8" outlineLevel="2" x14ac:dyDescent="0.25">
      <c r="A118" s="4" t="s">
        <v>116</v>
      </c>
      <c r="B118" s="4" t="s">
        <v>118</v>
      </c>
      <c r="C118" s="5">
        <v>275909.78000000003</v>
      </c>
      <c r="D118" s="5">
        <v>2330739.39</v>
      </c>
      <c r="E118" s="5">
        <v>279275.40000000002</v>
      </c>
      <c r="F118" s="5">
        <v>1482281.37</v>
      </c>
      <c r="G118" s="6">
        <v>1.2198262779956532</v>
      </c>
      <c r="H118" s="6">
        <v>-36.402955372887057</v>
      </c>
    </row>
    <row r="119" spans="1:8" outlineLevel="2" x14ac:dyDescent="0.25">
      <c r="A119" s="7" t="s">
        <v>116</v>
      </c>
      <c r="B119" s="7" t="s">
        <v>119</v>
      </c>
      <c r="C119" s="8">
        <v>1638</v>
      </c>
      <c r="D119" s="8">
        <v>14356.45</v>
      </c>
      <c r="E119" s="8">
        <v>202294.8</v>
      </c>
      <c r="F119" s="8">
        <v>1423346.95</v>
      </c>
      <c r="G119" s="9">
        <v>12250.10989010989</v>
      </c>
      <c r="H119" s="9">
        <v>9814.3378063518485</v>
      </c>
    </row>
    <row r="120" spans="1:8" outlineLevel="2" x14ac:dyDescent="0.25">
      <c r="A120" s="4" t="s">
        <v>116</v>
      </c>
      <c r="B120" s="4" t="s">
        <v>120</v>
      </c>
      <c r="C120" s="5">
        <v>362401.76</v>
      </c>
      <c r="D120" s="5">
        <v>2387471.9900000002</v>
      </c>
      <c r="E120" s="5">
        <v>218029.58</v>
      </c>
      <c r="F120" s="5">
        <v>1379738.83</v>
      </c>
      <c r="G120" s="6">
        <v>-39.837604541434899</v>
      </c>
      <c r="H120" s="6">
        <v>-42.209213939301549</v>
      </c>
    </row>
    <row r="121" spans="1:8" outlineLevel="2" x14ac:dyDescent="0.25">
      <c r="A121" s="7" t="s">
        <v>116</v>
      </c>
      <c r="B121" s="7" t="s">
        <v>121</v>
      </c>
      <c r="C121" s="8">
        <v>100779.56</v>
      </c>
      <c r="D121" s="8">
        <v>563354.75</v>
      </c>
      <c r="E121" s="8">
        <v>286323.31</v>
      </c>
      <c r="F121" s="8">
        <v>1891073.12</v>
      </c>
      <c r="G121" s="9">
        <v>184.1085136708277</v>
      </c>
      <c r="H121" s="9">
        <v>235.68069142933473</v>
      </c>
    </row>
    <row r="122" spans="1:8" outlineLevel="2" x14ac:dyDescent="0.25">
      <c r="A122" s="4" t="s">
        <v>116</v>
      </c>
      <c r="B122" s="4" t="s">
        <v>122</v>
      </c>
      <c r="C122" s="5">
        <v>184918.36</v>
      </c>
      <c r="D122" s="5">
        <v>1139759.52</v>
      </c>
      <c r="E122" s="5">
        <v>294472.83</v>
      </c>
      <c r="F122" s="5">
        <v>1560209.67</v>
      </c>
      <c r="G122" s="6">
        <v>59.244776992398187</v>
      </c>
      <c r="H122" s="6">
        <v>36.889373821593516</v>
      </c>
    </row>
    <row r="123" spans="1:8" outlineLevel="2" x14ac:dyDescent="0.25">
      <c r="A123" s="7" t="s">
        <v>116</v>
      </c>
      <c r="B123" s="7" t="s">
        <v>123</v>
      </c>
      <c r="C123" s="8">
        <v>145600</v>
      </c>
      <c r="D123" s="8">
        <v>808200.75</v>
      </c>
      <c r="E123" s="8">
        <v>47000</v>
      </c>
      <c r="F123" s="8">
        <v>196303.06</v>
      </c>
      <c r="G123" s="9">
        <v>-67.719780219780219</v>
      </c>
      <c r="H123" s="9">
        <v>-75.711101480665533</v>
      </c>
    </row>
    <row r="124" spans="1:8" outlineLevel="2" x14ac:dyDescent="0.25">
      <c r="A124" s="4" t="s">
        <v>116</v>
      </c>
      <c r="B124" s="4" t="s">
        <v>124</v>
      </c>
      <c r="C124" s="5">
        <v>3242</v>
      </c>
      <c r="D124" s="5">
        <v>29122.52</v>
      </c>
      <c r="E124" s="5">
        <v>78569.009999999995</v>
      </c>
      <c r="F124" s="5">
        <v>582342.43999999994</v>
      </c>
      <c r="G124" s="6">
        <v>2323.4734731647127</v>
      </c>
      <c r="H124" s="6">
        <v>1899.6292903224032</v>
      </c>
    </row>
    <row r="125" spans="1:8" outlineLevel="2" x14ac:dyDescent="0.25">
      <c r="A125" s="7" t="s">
        <v>116</v>
      </c>
      <c r="B125" s="7" t="s">
        <v>125</v>
      </c>
      <c r="C125" s="8">
        <v>1275629.02</v>
      </c>
      <c r="D125" s="8">
        <v>10358924.35</v>
      </c>
      <c r="E125" s="8">
        <v>1977078.94</v>
      </c>
      <c r="F125" s="8">
        <v>10185981.310000001</v>
      </c>
      <c r="G125" s="9">
        <v>54.988551452051475</v>
      </c>
      <c r="H125" s="9">
        <v>-1.6695077032780832</v>
      </c>
    </row>
    <row r="126" spans="1:8" outlineLevel="2" x14ac:dyDescent="0.25">
      <c r="A126" s="4" t="s">
        <v>116</v>
      </c>
      <c r="B126" s="4" t="s">
        <v>126</v>
      </c>
      <c r="C126" s="5">
        <v>72797.55</v>
      </c>
      <c r="D126" s="5">
        <v>399526.64</v>
      </c>
      <c r="E126" s="5">
        <v>104621.81</v>
      </c>
      <c r="F126" s="5">
        <v>774774</v>
      </c>
      <c r="G126" s="6">
        <v>43.716114072520291</v>
      </c>
      <c r="H126" s="6">
        <v>93.922988464548951</v>
      </c>
    </row>
    <row r="127" spans="1:8" outlineLevel="2" x14ac:dyDescent="0.25">
      <c r="A127" s="7" t="s">
        <v>116</v>
      </c>
      <c r="B127" s="7" t="s">
        <v>127</v>
      </c>
      <c r="C127" s="8">
        <v>90959.96</v>
      </c>
      <c r="D127" s="8">
        <v>662211.21</v>
      </c>
      <c r="E127" s="8">
        <v>52200.33</v>
      </c>
      <c r="F127" s="8">
        <v>305261.28000000003</v>
      </c>
      <c r="G127" s="9">
        <v>-42.611749169634642</v>
      </c>
      <c r="H127" s="9">
        <v>-53.90273142612611</v>
      </c>
    </row>
    <row r="128" spans="1:8" outlineLevel="2" x14ac:dyDescent="0.25">
      <c r="A128" s="4" t="s">
        <v>116</v>
      </c>
      <c r="B128" s="4" t="s">
        <v>128</v>
      </c>
      <c r="C128" s="5"/>
      <c r="D128" s="5"/>
      <c r="E128" s="5">
        <v>1514149.3</v>
      </c>
      <c r="F128" s="5">
        <v>7002770.8799999999</v>
      </c>
      <c r="G128" s="6">
        <v>0</v>
      </c>
      <c r="H128" s="6">
        <v>0</v>
      </c>
    </row>
    <row r="129" spans="1:8" outlineLevel="2" x14ac:dyDescent="0.25">
      <c r="A129" s="7" t="s">
        <v>116</v>
      </c>
      <c r="B129" s="7" t="s">
        <v>129</v>
      </c>
      <c r="C129" s="8">
        <v>91147.68</v>
      </c>
      <c r="D129" s="8">
        <v>785152.03</v>
      </c>
      <c r="E129" s="8">
        <v>152456.54</v>
      </c>
      <c r="F129" s="8">
        <v>957831.33</v>
      </c>
      <c r="G129" s="9">
        <v>67.26321503739868</v>
      </c>
      <c r="H129" s="9">
        <v>21.993103679551069</v>
      </c>
    </row>
    <row r="130" spans="1:8" outlineLevel="2" x14ac:dyDescent="0.25">
      <c r="A130" s="4" t="s">
        <v>116</v>
      </c>
      <c r="B130" s="4" t="s">
        <v>130</v>
      </c>
      <c r="C130" s="5">
        <v>2888602.51</v>
      </c>
      <c r="D130" s="5">
        <v>24318556.43</v>
      </c>
      <c r="E130" s="5"/>
      <c r="F130" s="5"/>
      <c r="G130" s="6">
        <v>-100.00000000000001</v>
      </c>
      <c r="H130" s="6">
        <v>-100</v>
      </c>
    </row>
    <row r="131" spans="1:8" outlineLevel="2" x14ac:dyDescent="0.25">
      <c r="A131" s="7" t="s">
        <v>116</v>
      </c>
      <c r="B131" s="7" t="s">
        <v>131</v>
      </c>
      <c r="C131" s="8">
        <v>56916.7</v>
      </c>
      <c r="D131" s="8">
        <v>540753.6</v>
      </c>
      <c r="E131" s="8">
        <v>112257.60000000001</v>
      </c>
      <c r="F131" s="8">
        <v>496994.17</v>
      </c>
      <c r="G131" s="9">
        <v>97.2313925438404</v>
      </c>
      <c r="H131" s="9">
        <v>-8.0923048871056977</v>
      </c>
    </row>
    <row r="132" spans="1:8" outlineLevel="1" x14ac:dyDescent="0.25">
      <c r="A132" s="14" t="s">
        <v>157</v>
      </c>
      <c r="B132" s="14"/>
      <c r="C132" s="10">
        <f>SUBTOTAL(9,C117:C131)</f>
        <v>5603631.3799999999</v>
      </c>
      <c r="D132" s="10">
        <f>SUBTOTAL(9,D117:D131)</f>
        <v>44927114.960000001</v>
      </c>
      <c r="E132" s="10">
        <f>SUBTOTAL(9,E117:E131)</f>
        <v>5385941.1299999999</v>
      </c>
      <c r="F132" s="10">
        <f>SUBTOTAL(9,F117:F131)</f>
        <v>28701183.460000001</v>
      </c>
      <c r="G132" s="10">
        <f>(E132/C132-1)*100</f>
        <v>-3.8848067482982751</v>
      </c>
      <c r="H132" s="10">
        <f>(F132/D132-1)*100</f>
        <v>-36.116121666050546</v>
      </c>
    </row>
    <row r="133" spans="1:8" outlineLevel="2" x14ac:dyDescent="0.25">
      <c r="A133" s="4" t="s">
        <v>132</v>
      </c>
      <c r="B133" s="4" t="s">
        <v>133</v>
      </c>
      <c r="C133" s="5"/>
      <c r="D133" s="5"/>
      <c r="E133" s="5">
        <v>2620.8000000000002</v>
      </c>
      <c r="F133" s="5">
        <v>21571.200000000001</v>
      </c>
      <c r="G133" s="6">
        <v>0</v>
      </c>
      <c r="H133" s="6">
        <v>0</v>
      </c>
    </row>
    <row r="134" spans="1:8" outlineLevel="2" x14ac:dyDescent="0.25">
      <c r="A134" s="7" t="s">
        <v>132</v>
      </c>
      <c r="B134" s="7" t="s">
        <v>134</v>
      </c>
      <c r="C134" s="8">
        <v>4822070.92</v>
      </c>
      <c r="D134" s="8">
        <v>22558402.350000001</v>
      </c>
      <c r="E134" s="8">
        <v>252770</v>
      </c>
      <c r="F134" s="8">
        <v>1016125.7</v>
      </c>
      <c r="G134" s="9">
        <v>-94.758061335190817</v>
      </c>
      <c r="H134" s="9">
        <v>-95.495577726496208</v>
      </c>
    </row>
    <row r="135" spans="1:8" outlineLevel="1" x14ac:dyDescent="0.25">
      <c r="A135" s="14" t="s">
        <v>158</v>
      </c>
      <c r="B135" s="14"/>
      <c r="C135" s="10">
        <f>SUBTOTAL(9,C133:C134)</f>
        <v>4822070.92</v>
      </c>
      <c r="D135" s="10">
        <f>SUBTOTAL(9,D133:D134)</f>
        <v>22558402.350000001</v>
      </c>
      <c r="E135" s="10">
        <f>SUBTOTAL(9,E133:E134)</f>
        <v>255390.8</v>
      </c>
      <c r="F135" s="10">
        <f>SUBTOTAL(9,F133:F134)</f>
        <v>1037696.8999999999</v>
      </c>
      <c r="G135" s="10">
        <f>(E135/C135-1)*100</f>
        <v>-94.703711242803536</v>
      </c>
      <c r="H135" s="10">
        <f>(F135/D135-1)*100</f>
        <v>-95.399953933351128</v>
      </c>
    </row>
    <row r="136" spans="1:8" outlineLevel="2" x14ac:dyDescent="0.25">
      <c r="A136" s="4" t="s">
        <v>135</v>
      </c>
      <c r="B136" s="4" t="s">
        <v>136</v>
      </c>
      <c r="C136" s="5">
        <v>74269.78</v>
      </c>
      <c r="D136" s="5">
        <v>619423.11</v>
      </c>
      <c r="E136" s="5">
        <v>59351.56</v>
      </c>
      <c r="F136" s="5">
        <v>324381.84999999998</v>
      </c>
      <c r="G136" s="6">
        <v>-20.086527790980398</v>
      </c>
      <c r="H136" s="6">
        <v>-47.6316196856136</v>
      </c>
    </row>
    <row r="137" spans="1:8" outlineLevel="2" x14ac:dyDescent="0.25">
      <c r="A137" s="7" t="s">
        <v>135</v>
      </c>
      <c r="B137" s="7" t="s">
        <v>137</v>
      </c>
      <c r="C137" s="8">
        <v>174331.85</v>
      </c>
      <c r="D137" s="8">
        <v>1505421.58</v>
      </c>
      <c r="E137" s="8">
        <v>248151.54</v>
      </c>
      <c r="F137" s="8">
        <v>1360740.94</v>
      </c>
      <c r="G137" s="9">
        <v>42.344350731091303</v>
      </c>
      <c r="H137" s="9">
        <v>-9.6106394329753222</v>
      </c>
    </row>
    <row r="138" spans="1:8" outlineLevel="2" x14ac:dyDescent="0.25">
      <c r="A138" s="4" t="s">
        <v>135</v>
      </c>
      <c r="B138" s="4" t="s">
        <v>138</v>
      </c>
      <c r="C138" s="5">
        <v>358287.61</v>
      </c>
      <c r="D138" s="5">
        <v>3102982.63</v>
      </c>
      <c r="E138" s="5">
        <v>496216.61</v>
      </c>
      <c r="F138" s="5">
        <v>2787122.43</v>
      </c>
      <c r="G138" s="6">
        <v>38.496726135743295</v>
      </c>
      <c r="H138" s="6">
        <v>-10.179244864158319</v>
      </c>
    </row>
    <row r="139" spans="1:8" outlineLevel="2" x14ac:dyDescent="0.25">
      <c r="A139" s="7" t="s">
        <v>135</v>
      </c>
      <c r="B139" s="7" t="s">
        <v>139</v>
      </c>
      <c r="C139" s="8">
        <v>51812.04</v>
      </c>
      <c r="D139" s="8">
        <v>468521.34</v>
      </c>
      <c r="E139" s="8">
        <v>27310.92</v>
      </c>
      <c r="F139" s="8">
        <v>197013.62</v>
      </c>
      <c r="G139" s="9">
        <v>-47.288468085796282</v>
      </c>
      <c r="H139" s="9">
        <v>-57.949915365648025</v>
      </c>
    </row>
    <row r="140" spans="1:8" outlineLevel="2" x14ac:dyDescent="0.25">
      <c r="A140" s="4" t="s">
        <v>135</v>
      </c>
      <c r="B140" s="4" t="s">
        <v>140</v>
      </c>
      <c r="C140" s="5">
        <v>3104768.56</v>
      </c>
      <c r="D140" s="5">
        <v>27473942.120000001</v>
      </c>
      <c r="E140" s="5">
        <v>3132180.98</v>
      </c>
      <c r="F140" s="5">
        <v>17275726</v>
      </c>
      <c r="G140" s="6">
        <v>0.88291347552166421</v>
      </c>
      <c r="H140" s="6">
        <v>-37.119595271244606</v>
      </c>
    </row>
    <row r="141" spans="1:8" outlineLevel="2" x14ac:dyDescent="0.25">
      <c r="A141" s="7" t="s">
        <v>135</v>
      </c>
      <c r="B141" s="7" t="s">
        <v>141</v>
      </c>
      <c r="C141" s="8">
        <v>96946.03</v>
      </c>
      <c r="D141" s="8">
        <v>855358.78</v>
      </c>
      <c r="E141" s="8">
        <v>139230.88</v>
      </c>
      <c r="F141" s="8">
        <v>898595.31</v>
      </c>
      <c r="G141" s="9">
        <v>43.616896947714118</v>
      </c>
      <c r="H141" s="9">
        <v>5.0547829765656962</v>
      </c>
    </row>
    <row r="142" spans="1:8" outlineLevel="2" x14ac:dyDescent="0.25">
      <c r="A142" s="4" t="s">
        <v>135</v>
      </c>
      <c r="B142" s="4" t="s">
        <v>142</v>
      </c>
      <c r="C142" s="5">
        <v>20107.36</v>
      </c>
      <c r="D142" s="5">
        <v>175860.79</v>
      </c>
      <c r="E142" s="5">
        <v>58624.6</v>
      </c>
      <c r="F142" s="5">
        <v>350641.43</v>
      </c>
      <c r="G142" s="6">
        <v>191.55791710100181</v>
      </c>
      <c r="H142" s="6">
        <v>99.385792591970045</v>
      </c>
    </row>
    <row r="143" spans="1:8" outlineLevel="2" x14ac:dyDescent="0.25">
      <c r="A143" s="7" t="s">
        <v>135</v>
      </c>
      <c r="B143" s="7" t="s">
        <v>143</v>
      </c>
      <c r="C143" s="8">
        <v>218632.52</v>
      </c>
      <c r="D143" s="8">
        <v>1930209.12</v>
      </c>
      <c r="E143" s="8">
        <v>178269.52</v>
      </c>
      <c r="F143" s="8">
        <v>982103.52</v>
      </c>
      <c r="G143" s="9">
        <v>-18.46157195645003</v>
      </c>
      <c r="H143" s="9">
        <v>-49.119320294165853</v>
      </c>
    </row>
    <row r="144" spans="1:8" outlineLevel="2" x14ac:dyDescent="0.25">
      <c r="A144" s="4" t="s">
        <v>135</v>
      </c>
      <c r="B144" s="4" t="s">
        <v>144</v>
      </c>
      <c r="C144" s="5">
        <v>215729.3</v>
      </c>
      <c r="D144" s="5">
        <v>1764521.39</v>
      </c>
      <c r="E144" s="5">
        <v>62067.41</v>
      </c>
      <c r="F144" s="5">
        <v>414971.93</v>
      </c>
      <c r="G144" s="6">
        <v>-71.229031012477208</v>
      </c>
      <c r="H144" s="6">
        <v>-76.482465310324187</v>
      </c>
    </row>
    <row r="145" spans="1:8" outlineLevel="1" x14ac:dyDescent="0.25">
      <c r="A145" s="14" t="s">
        <v>159</v>
      </c>
      <c r="B145" s="14"/>
      <c r="C145" s="10">
        <f>SUBTOTAL(9,C136:C144)</f>
        <v>4314885.05</v>
      </c>
      <c r="D145" s="10">
        <f>SUBTOTAL(9,D136:D144)</f>
        <v>37896240.859999999</v>
      </c>
      <c r="E145" s="10">
        <f>SUBTOTAL(9,E136:E144)</f>
        <v>4401404.0199999996</v>
      </c>
      <c r="F145" s="10">
        <f>SUBTOTAL(9,F136:F144)</f>
        <v>24591297.029999997</v>
      </c>
      <c r="G145" s="10">
        <f>(E145/C145-1)*100</f>
        <v>2.0051280392741733</v>
      </c>
      <c r="H145" s="10">
        <f>(F145/D145-1)*100</f>
        <v>-35.108874991460034</v>
      </c>
    </row>
    <row r="146" spans="1:8" outlineLevel="2" x14ac:dyDescent="0.25">
      <c r="A146" s="11" t="s">
        <v>145</v>
      </c>
      <c r="B146" s="11"/>
      <c r="C146" s="12">
        <v>54567857.969999999</v>
      </c>
      <c r="D146" s="12">
        <v>399254414.61000001</v>
      </c>
      <c r="E146" s="12">
        <v>44097294</v>
      </c>
      <c r="F146" s="12">
        <v>219894776.41</v>
      </c>
      <c r="G146" s="13">
        <v>-19.18815280555166</v>
      </c>
      <c r="H146" s="13">
        <v>-44.923645584533411</v>
      </c>
    </row>
  </sheetData>
  <mergeCells count="2">
    <mergeCell ref="A1:H1"/>
    <mergeCell ref="A2:H2"/>
  </mergeCells>
  <pageMargins left="0.25" right="0.25" top="0.25" bottom="0.2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TG IHRACAT ULKE GRUP+ULKE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 IHRACAT ULKE GRUP+ULKE</dc:title>
  <dc:creator>EİB YÖNETİCİ</dc:creator>
  <cp:lastModifiedBy>Begum Eraltinkostekliler</cp:lastModifiedBy>
  <dcterms:created xsi:type="dcterms:W3CDTF">2025-08-04T07:01:12Z</dcterms:created>
  <dcterms:modified xsi:type="dcterms:W3CDTF">2025-08-04T07:16:35Z</dcterms:modified>
</cp:coreProperties>
</file>