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8_{C14E27BB-3845-4020-B95E-2231FA4E147B}" xr6:coauthVersionLast="47" xr6:coauthVersionMax="47" xr10:uidLastSave="{00000000-0000-0000-0000-000000000000}"/>
  <bookViews>
    <workbookView xWindow="-120" yWindow="-120" windowWidth="29040" windowHeight="15840" xr2:uid="{B324C199-0382-42E5-81B4-8B93AB48FCA4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G31" i="1"/>
  <c r="H55" i="1"/>
  <c r="G55" i="1"/>
  <c r="H67" i="1"/>
  <c r="G67" i="1"/>
  <c r="H77" i="1"/>
  <c r="G77" i="1"/>
  <c r="H86" i="1"/>
  <c r="G86" i="1"/>
  <c r="H97" i="1"/>
  <c r="G97" i="1"/>
  <c r="H101" i="1"/>
  <c r="G101" i="1"/>
  <c r="H105" i="1"/>
  <c r="G105" i="1"/>
  <c r="H121" i="1"/>
  <c r="G121" i="1"/>
  <c r="H125" i="1"/>
  <c r="G125" i="1"/>
  <c r="H133" i="1"/>
  <c r="G133" i="1"/>
  <c r="F133" i="1"/>
  <c r="E133" i="1"/>
  <c r="D133" i="1"/>
  <c r="C133" i="1"/>
  <c r="F125" i="1"/>
  <c r="E125" i="1"/>
  <c r="D125" i="1"/>
  <c r="C125" i="1"/>
  <c r="F121" i="1"/>
  <c r="E121" i="1"/>
  <c r="D121" i="1"/>
  <c r="C121" i="1"/>
  <c r="F105" i="1"/>
  <c r="E105" i="1"/>
  <c r="D105" i="1"/>
  <c r="C105" i="1"/>
  <c r="F101" i="1"/>
  <c r="E101" i="1"/>
  <c r="D101" i="1"/>
  <c r="C101" i="1"/>
  <c r="F97" i="1"/>
  <c r="E97" i="1"/>
  <c r="D97" i="1"/>
  <c r="C97" i="1"/>
  <c r="F86" i="1"/>
  <c r="E86" i="1"/>
  <c r="D86" i="1"/>
  <c r="C86" i="1"/>
  <c r="F77" i="1"/>
  <c r="E77" i="1"/>
  <c r="D77" i="1"/>
  <c r="C77" i="1"/>
  <c r="F67" i="1"/>
  <c r="E67" i="1"/>
  <c r="D67" i="1"/>
  <c r="C67" i="1"/>
  <c r="F55" i="1"/>
  <c r="E55" i="1"/>
  <c r="D55" i="1"/>
  <c r="C55" i="1"/>
  <c r="F31" i="1"/>
  <c r="E31" i="1"/>
  <c r="D31" i="1"/>
  <c r="C31" i="1"/>
</calcChain>
</file>

<file path=xl/sharedStrings.xml><?xml version="1.0" encoding="utf-8"?>
<sst xmlns="http://schemas.openxmlformats.org/spreadsheetml/2006/main" count="260" uniqueCount="152">
  <si>
    <t>TÜRKİYE GENELİ RAPOR ÜLKE GRUPLARI</t>
  </si>
  <si>
    <t>ÜLKE GRUBU</t>
  </si>
  <si>
    <t>ÜLKE ADI</t>
  </si>
  <si>
    <t>Afrika Ülkeleri</t>
  </si>
  <si>
    <t>ANGOLA</t>
  </si>
  <si>
    <t>EKVATOR GİNESİ</t>
  </si>
  <si>
    <t>FAS</t>
  </si>
  <si>
    <t>FİLDİŞİ SAHİLİ</t>
  </si>
  <si>
    <t>GABON</t>
  </si>
  <si>
    <t>GAMBIYA</t>
  </si>
  <si>
    <t>GANA</t>
  </si>
  <si>
    <t>GINE</t>
  </si>
  <si>
    <t>GÜNEY AFRİKA CUMHURİ</t>
  </si>
  <si>
    <t>GÜNEY SUDAN</t>
  </si>
  <si>
    <t>KAMERUN</t>
  </si>
  <si>
    <t>KENYA</t>
  </si>
  <si>
    <t>KONGO</t>
  </si>
  <si>
    <t>KONGO(DEM.CM)E.ZAİRE</t>
  </si>
  <si>
    <t>LİBERYA</t>
  </si>
  <si>
    <t>LİBYA</t>
  </si>
  <si>
    <t>MAURİTİUS</t>
  </si>
  <si>
    <t>MAYOTTE</t>
  </si>
  <si>
    <t>MISIR</t>
  </si>
  <si>
    <t>MORİTANYA</t>
  </si>
  <si>
    <t>NİJERYA</t>
  </si>
  <si>
    <t>SENEGAL</t>
  </si>
  <si>
    <t>SEYŞEL ADALARI VE BA</t>
  </si>
  <si>
    <t>SIERRA LEONE</t>
  </si>
  <si>
    <t>SOMALI</t>
  </si>
  <si>
    <t>SUDAN</t>
  </si>
  <si>
    <t>TANZANYA(BİRLEŞ.CUM)</t>
  </si>
  <si>
    <t>Avrupa Birliği Ülkeleri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</si>
  <si>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</si>
  <si>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</si>
  <si>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</si>
  <si>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</si>
  <si>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</si>
  <si>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</si>
  <si>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</si>
  <si>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</si>
  <si>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</si>
  <si>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</si>
  <si>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</si>
  <si>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</si>
  <si>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</si>
  <si>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</si>
  <si>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</si>
  <si>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ROMANYA</t>
  </si>
  <si>
    <t>SLOVENYA</t>
  </si>
  <si>
    <t>YUNANİSTAN</t>
  </si>
  <si>
    <t>ÇEKYA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</si>
  <si>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</si>
  <si>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</si>
  <si>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</si>
  <si>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</si>
  <si>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</si>
  <si>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</si>
  <si>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</si>
  <si>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</si>
  <si>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</si>
  <si>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</si>
  <si>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MOLDOVA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</si>
  <si>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</si>
  <si>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</si>
  <si>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</si>
  <si>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</si>
  <si>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</si>
  <si>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</si>
  <si>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BAHAMALAR</t>
  </si>
  <si>
    <t>BREZİLYA</t>
  </si>
  <si>
    <t>DOMINIK CUMHURIYETI</t>
  </si>
  <si>
    <t>GRENADA</t>
  </si>
  <si>
    <t>KÜBA</t>
  </si>
  <si>
    <t>PANAMA</t>
  </si>
  <si>
    <t>ST.LUCIA</t>
  </si>
  <si>
    <t>VENEZUELLA</t>
  </si>
  <si>
    <t>ŞİLİ</t>
  </si>
  <si>
    <t>Diğer Asya Ülkeleri</t>
  </si>
  <si>
    <t>AFGANİSTAN</t>
  </si>
  <si>
    <t>HINDISTAN</t>
  </si>
  <si>
    <t>KAMBOÇYA</t>
  </si>
  <si>
    <t>MALDİV ADALARI</t>
  </si>
  <si>
    <t>MOGOLISTAN</t>
  </si>
  <si>
    <t>PAKISTAN</t>
  </si>
  <si>
    <t>SRI LANKA</t>
  </si>
  <si>
    <t>ÇİN HALK CUMHURİYETİ</t>
  </si>
  <si>
    <t>Diğer Avrupa Ülkeleri</t>
  </si>
  <si>
    <t>ARNAVUTLUK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</si>
  <si>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</si>
  <si>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</si>
  <si>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</si>
  <si>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</si>
  <si>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</si>
  <si>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</si>
  <si>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</si>
  <si>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</si>
  <si>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</si>
  <si>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</si>
  <si>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</si>
  <si>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</si>
  <si>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MEKSİKA</t>
  </si>
  <si>
    <t>Okyanusya Ülkeleri</t>
  </si>
  <si>
    <t>AVUSTRALYA</t>
  </si>
  <si>
    <t>FİJİ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</si>
  <si>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</si>
  <si>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</si>
  <si>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</si>
  <si>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</si>
  <si>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</si>
  <si>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</si>
  <si>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</si>
  <si>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</si>
  <si>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</si>
  <si>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</si>
  <si>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</si>
  <si>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</si>
  <si>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</si>
  <si>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</si>
  <si>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</si>
  <si>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</si>
  <si>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</si>
  <si>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</si>
  <si>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BURSA SERBEST BÖLG.</t>
  </si>
  <si>
    <t>MENEMEN DERİ SR.BLG.</t>
  </si>
  <si>
    <t>MERSİN SERBEST BÖLGE</t>
  </si>
  <si>
    <t>Uzakdoğu Ülkeleri</t>
  </si>
  <si>
    <t>ENDONEZYA</t>
  </si>
  <si>
    <t>GÜNEY KORE CUMHURİYE</t>
  </si>
  <si>
    <t>HONG KONG</t>
  </si>
  <si>
    <t>JAPONYA</t>
  </si>
  <si>
    <t>MALEZYA</t>
  </si>
  <si>
    <t>SINGAPUR</t>
  </si>
  <si>
    <t>TAYLAND</t>
  </si>
  <si>
    <t>Toplam</t>
  </si>
  <si>
    <t>ÜLKELER BAZINDA TÜRKİYE GENELİ YEŞİL ZEYTİN İHRACAT RAPORU</t>
  </si>
  <si>
    <t>MİKTAR 
DEĞİŞİM 
(%)</t>
  </si>
  <si>
    <t>TUTAR 
DEĞİŞİM 
(%)</t>
  </si>
  <si>
    <t>01.10.2023 - 31.07.2024
MİKTAR 
(KG)</t>
  </si>
  <si>
    <t>01.10.2023 - 31.07.2024
TUTAR 
($)</t>
  </si>
  <si>
    <t>01.10.2024 - 31.07.2025
MİKTAR 
(KG)</t>
  </si>
  <si>
    <t>01.10.2024 - 31.07.2025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</si>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</sst>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0" fontId="19" fillId="34" borderId="10" xfId="0" applyNumberFormat="1" applyFont="1" applyFill="1" applyBorder="1" applyAlignment="1" applyProtection="1">
      <alignment horizontal="right" vertical="center" wrapText="1"/>
    </xf>
    <xf numFmtId="3" fontId="19" fillId="34" borderId="10" xfId="0" applyNumberFormat="1" applyFont="1" applyFill="1" applyBorder="1" applyAlignment="1" applyProtection="1">
      <alignment horizontal="right" vertical="center" wrapText="1"/>
    </xf>
    <xf numFmtId="169" fontId="19" fillId="34" borderId="10" xfId="0" applyNumberFormat="1" applyFont="1" applyFill="1" applyBorder="1" applyAlignment="1" applyProtection="1">
      <alignment horizontal="right" vertical="center" wrapText="1"/>
    </xf>
    <xf numFmtId="3" fontId="21" fillId="35" borderId="10" xfId="0" applyNumberFormat="1" applyFont="1" applyFill="1" applyBorder="1" applyAlignment="1">
      <alignment horizontal="right" vertical="center"/>
    </xf>
    <xf numFmtId="3" fontId="21" fillId="35" borderId="10" xfId="0" applyNumberFormat="1" applyFont="1" applyFill="1" applyBorder="1" applyAlignment="1" applyProtection="1">
      <alignment horizontal="left" vertical="center"/>
    </xf>
    <xf numFmtId="0" fontId="21" fillId="35" borderId="10" xfId="0" applyNumberFormat="1" applyFont="1" applyFill="1" applyBorder="1" applyAlignment="1" applyProtection="1">
      <alignment horizontal="left" vertical="center"/>
    </xf>
    <xf numFmtId="3" fontId="21" fillId="35" borderId="10" xfId="0" applyNumberFormat="1" applyFont="1" applyFill="1" applyBorder="1" applyAlignment="1" applyProtection="1">
      <alignment horizontal="right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F91B116-D200-4531-9B8E-D6CD8FFF985D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42912-18D0-4C1E-93F0-C1EEACF2C267}">
  <dimension ref="A1:H134"/>
  <sheetViews>
    <sheetView tabSelected="1" workbookViewId="0">
      <selection activeCell="G148" sqref="G148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8" width="13.7109375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 customHeight="1" x14ac:dyDescent="0.25">
      <c r="A2" s="1" t="s">
        <v>134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137</v>
      </c>
      <c r="D3" s="3" t="s">
        <v>138</v>
      </c>
      <c r="E3" s="3" t="s">
        <v>139</v>
      </c>
      <c r="F3" s="3" t="s">
        <v>140</v>
      </c>
      <c r="G3" s="3" t="s">
        <v>135</v>
      </c>
      <c r="H3" s="3" t="s">
        <v>136</v>
      </c>
    </row>
    <row r="4" spans="1:8" outlineLevel="2" x14ac:dyDescent="0.25">
      <c r="A4" s="4" t="s">
        <v>3</v>
      </c>
      <c r="B4" s="4" t="s">
        <v>4</v>
      </c>
      <c r="C4" s="5">
        <v>48.2</v>
      </c>
      <c r="D4" s="5">
        <v>27.36</v>
      </c>
      <c r="E4" s="5">
        <v>144</v>
      </c>
      <c r="F4" s="5">
        <v>608.44000000000005</v>
      </c>
      <c r="G4" s="6">
        <v>198.75518672199169</v>
      </c>
      <c r="H4" s="6">
        <v>2123.8304093567253</v>
      </c>
    </row>
    <row r="5" spans="1:8" outlineLevel="2" x14ac:dyDescent="0.25">
      <c r="A5" s="7" t="s">
        <v>3</v>
      </c>
      <c r="B5" s="7" t="s">
        <v>5</v>
      </c>
      <c r="C5" s="8"/>
      <c r="D5" s="8"/>
      <c r="E5" s="8">
        <v>255</v>
      </c>
      <c r="F5" s="8">
        <v>1310.95</v>
      </c>
      <c r="G5" s="9">
        <v>0</v>
      </c>
      <c r="H5" s="9">
        <v>0</v>
      </c>
    </row>
    <row r="6" spans="1:8" outlineLevel="2" x14ac:dyDescent="0.25">
      <c r="A6" s="4" t="s">
        <v>3</v>
      </c>
      <c r="B6" s="4" t="s">
        <v>6</v>
      </c>
      <c r="C6" s="5"/>
      <c r="D6" s="5"/>
      <c r="E6" s="5">
        <v>37440</v>
      </c>
      <c r="F6" s="5">
        <v>28857.07</v>
      </c>
      <c r="G6" s="6">
        <v>0</v>
      </c>
      <c r="H6" s="6">
        <v>0</v>
      </c>
    </row>
    <row r="7" spans="1:8" outlineLevel="2" x14ac:dyDescent="0.25">
      <c r="A7" s="7" t="s">
        <v>3</v>
      </c>
      <c r="B7" s="7" t="s">
        <v>7</v>
      </c>
      <c r="C7" s="8">
        <v>19212</v>
      </c>
      <c r="D7" s="8">
        <v>35407.300000000003</v>
      </c>
      <c r="E7" s="8">
        <v>17222</v>
      </c>
      <c r="F7" s="8">
        <v>39316.42</v>
      </c>
      <c r="G7" s="9">
        <v>-10.358109514886529</v>
      </c>
      <c r="H7" s="9">
        <v>11.040435164499963</v>
      </c>
    </row>
    <row r="8" spans="1:8" outlineLevel="2" x14ac:dyDescent="0.25">
      <c r="A8" s="4" t="s">
        <v>3</v>
      </c>
      <c r="B8" s="4" t="s">
        <v>8</v>
      </c>
      <c r="C8" s="5">
        <v>555.32000000000005</v>
      </c>
      <c r="D8" s="5">
        <v>2168.0100000000002</v>
      </c>
      <c r="E8" s="5">
        <v>1267</v>
      </c>
      <c r="F8" s="5">
        <v>4432.2299999999996</v>
      </c>
      <c r="G8" s="6">
        <v>128.1567384571058</v>
      </c>
      <c r="H8" s="6">
        <v>104.43771015816344</v>
      </c>
    </row>
    <row r="9" spans="1:8" outlineLevel="2" x14ac:dyDescent="0.25">
      <c r="A9" s="7" t="s">
        <v>3</v>
      </c>
      <c r="B9" s="7" t="s">
        <v>9</v>
      </c>
      <c r="C9" s="8">
        <v>70</v>
      </c>
      <c r="D9" s="8">
        <v>266.88</v>
      </c>
      <c r="E9" s="8">
        <v>675</v>
      </c>
      <c r="F9" s="8">
        <v>2206.56</v>
      </c>
      <c r="G9" s="9">
        <v>864.28571428571433</v>
      </c>
      <c r="H9" s="9">
        <v>726.79856115107907</v>
      </c>
    </row>
    <row r="10" spans="1:8" outlineLevel="2" x14ac:dyDescent="0.25">
      <c r="A10" s="4" t="s">
        <v>3</v>
      </c>
      <c r="B10" s="4" t="s">
        <v>10</v>
      </c>
      <c r="C10" s="5">
        <v>664.74</v>
      </c>
      <c r="D10" s="5">
        <v>2810.95</v>
      </c>
      <c r="E10" s="5">
        <v>10</v>
      </c>
      <c r="F10" s="5">
        <v>65.239999999999995</v>
      </c>
      <c r="G10" s="6">
        <v>-98.495652435538702</v>
      </c>
      <c r="H10" s="6">
        <v>-97.679076468809484</v>
      </c>
    </row>
    <row r="11" spans="1:8" outlineLevel="2" x14ac:dyDescent="0.25">
      <c r="A11" s="7" t="s">
        <v>3</v>
      </c>
      <c r="B11" s="7" t="s">
        <v>11</v>
      </c>
      <c r="C11" s="8">
        <v>375</v>
      </c>
      <c r="D11" s="8">
        <v>2114.64</v>
      </c>
      <c r="E11" s="8">
        <v>724</v>
      </c>
      <c r="F11" s="8">
        <v>6249.94</v>
      </c>
      <c r="G11" s="9">
        <v>93.066666666666663</v>
      </c>
      <c r="H11" s="9">
        <v>195.55574471304806</v>
      </c>
    </row>
    <row r="12" spans="1:8" outlineLevel="2" x14ac:dyDescent="0.25">
      <c r="A12" s="4" t="s">
        <v>3</v>
      </c>
      <c r="B12" s="4" t="s">
        <v>12</v>
      </c>
      <c r="C12" s="5">
        <v>144</v>
      </c>
      <c r="D12" s="5">
        <v>982.8</v>
      </c>
      <c r="E12" s="5">
        <v>20.41</v>
      </c>
      <c r="F12" s="5">
        <v>115.28</v>
      </c>
      <c r="G12" s="6">
        <v>-85.826388888888886</v>
      </c>
      <c r="H12" s="6">
        <v>-88.270248270248274</v>
      </c>
    </row>
    <row r="13" spans="1:8" outlineLevel="2" x14ac:dyDescent="0.25">
      <c r="A13" s="7" t="s">
        <v>3</v>
      </c>
      <c r="B13" s="7" t="s">
        <v>13</v>
      </c>
      <c r="C13" s="8">
        <v>400</v>
      </c>
      <c r="D13" s="8">
        <v>3340</v>
      </c>
      <c r="E13" s="8">
        <v>610</v>
      </c>
      <c r="F13" s="8">
        <v>3178.1</v>
      </c>
      <c r="G13" s="9">
        <v>52.5</v>
      </c>
      <c r="H13" s="9">
        <v>-4.8473053892215594</v>
      </c>
    </row>
    <row r="14" spans="1:8" outlineLevel="2" x14ac:dyDescent="0.25">
      <c r="A14" s="4" t="s">
        <v>3</v>
      </c>
      <c r="B14" s="4" t="s">
        <v>14</v>
      </c>
      <c r="C14" s="5"/>
      <c r="D14" s="5"/>
      <c r="E14" s="5">
        <v>13.72</v>
      </c>
      <c r="F14" s="5">
        <v>189.12</v>
      </c>
      <c r="G14" s="6">
        <v>0</v>
      </c>
      <c r="H14" s="6">
        <v>0</v>
      </c>
    </row>
    <row r="15" spans="1:8" outlineLevel="2" x14ac:dyDescent="0.25">
      <c r="A15" s="7" t="s">
        <v>3</v>
      </c>
      <c r="B15" s="7" t="s">
        <v>15</v>
      </c>
      <c r="C15" s="8">
        <v>384</v>
      </c>
      <c r="D15" s="8">
        <v>1812.43</v>
      </c>
      <c r="E15" s="8">
        <v>3091.45</v>
      </c>
      <c r="F15" s="8">
        <v>16947.8</v>
      </c>
      <c r="G15" s="9">
        <v>705.06510416666663</v>
      </c>
      <c r="H15" s="9">
        <v>835.08714819330953</v>
      </c>
    </row>
    <row r="16" spans="1:8" outlineLevel="2" x14ac:dyDescent="0.25">
      <c r="A16" s="4" t="s">
        <v>3</v>
      </c>
      <c r="B16" s="4" t="s">
        <v>16</v>
      </c>
      <c r="C16" s="5">
        <v>3074.19</v>
      </c>
      <c r="D16" s="5">
        <v>14796</v>
      </c>
      <c r="E16" s="5">
        <v>200</v>
      </c>
      <c r="F16" s="5">
        <v>1425.68</v>
      </c>
      <c r="G16" s="6">
        <v>-93.494221242018227</v>
      </c>
      <c r="H16" s="6">
        <v>-90.364422816977566</v>
      </c>
    </row>
    <row r="17" spans="1:8" outlineLevel="2" x14ac:dyDescent="0.25">
      <c r="A17" s="7" t="s">
        <v>3</v>
      </c>
      <c r="B17" s="7" t="s">
        <v>17</v>
      </c>
      <c r="C17" s="8">
        <v>22545.59</v>
      </c>
      <c r="D17" s="8">
        <v>61105.88</v>
      </c>
      <c r="E17" s="8">
        <v>1707.49</v>
      </c>
      <c r="F17" s="8">
        <v>7251.52</v>
      </c>
      <c r="G17" s="9">
        <v>-92.426501147230994</v>
      </c>
      <c r="H17" s="9">
        <v>-88.132860536498285</v>
      </c>
    </row>
    <row r="18" spans="1:8" outlineLevel="2" x14ac:dyDescent="0.25">
      <c r="A18" s="4" t="s">
        <v>3</v>
      </c>
      <c r="B18" s="4" t="s">
        <v>18</v>
      </c>
      <c r="C18" s="5">
        <v>10950.5</v>
      </c>
      <c r="D18" s="5">
        <v>24232.57</v>
      </c>
      <c r="E18" s="5">
        <v>19538.099999999999</v>
      </c>
      <c r="F18" s="5">
        <v>38818.68</v>
      </c>
      <c r="G18" s="6">
        <v>78.42198986347654</v>
      </c>
      <c r="H18" s="6">
        <v>60.192171115156171</v>
      </c>
    </row>
    <row r="19" spans="1:8" outlineLevel="2" x14ac:dyDescent="0.25">
      <c r="A19" s="7" t="s">
        <v>3</v>
      </c>
      <c r="B19" s="7" t="s">
        <v>19</v>
      </c>
      <c r="C19" s="8">
        <v>85003.78</v>
      </c>
      <c r="D19" s="8">
        <v>189446.82</v>
      </c>
      <c r="E19" s="8">
        <v>195682.89</v>
      </c>
      <c r="F19" s="8">
        <v>509866.69</v>
      </c>
      <c r="G19" s="9">
        <v>130.20492735734814</v>
      </c>
      <c r="H19" s="9">
        <v>169.13446739301298</v>
      </c>
    </row>
    <row r="20" spans="1:8" outlineLevel="2" x14ac:dyDescent="0.25">
      <c r="A20" s="4" t="s">
        <v>3</v>
      </c>
      <c r="B20" s="4" t="s">
        <v>20</v>
      </c>
      <c r="C20" s="5">
        <v>84.06</v>
      </c>
      <c r="D20" s="5">
        <v>361.8</v>
      </c>
      <c r="E20" s="5">
        <v>2295.06</v>
      </c>
      <c r="F20" s="5">
        <v>6907.02</v>
      </c>
      <c r="G20" s="6">
        <v>2630.2640970735188</v>
      </c>
      <c r="H20" s="6">
        <v>1809.0713101160861</v>
      </c>
    </row>
    <row r="21" spans="1:8" outlineLevel="2" x14ac:dyDescent="0.25">
      <c r="A21" s="7" t="s">
        <v>3</v>
      </c>
      <c r="B21" s="7" t="s">
        <v>21</v>
      </c>
      <c r="C21" s="8"/>
      <c r="D21" s="8"/>
      <c r="E21" s="8">
        <v>0.95</v>
      </c>
      <c r="F21" s="8">
        <v>14.91</v>
      </c>
      <c r="G21" s="9">
        <v>0</v>
      </c>
      <c r="H21" s="9">
        <v>0</v>
      </c>
    </row>
    <row r="22" spans="1:8" outlineLevel="2" x14ac:dyDescent="0.25">
      <c r="A22" s="4" t="s">
        <v>3</v>
      </c>
      <c r="B22" s="4" t="s">
        <v>22</v>
      </c>
      <c r="C22" s="5"/>
      <c r="D22" s="5"/>
      <c r="E22" s="5">
        <v>40447</v>
      </c>
      <c r="F22" s="5">
        <v>97648.28</v>
      </c>
      <c r="G22" s="6">
        <v>0</v>
      </c>
      <c r="H22" s="6">
        <v>0</v>
      </c>
    </row>
    <row r="23" spans="1:8" outlineLevel="2" x14ac:dyDescent="0.25">
      <c r="A23" s="7" t="s">
        <v>3</v>
      </c>
      <c r="B23" s="7" t="s">
        <v>23</v>
      </c>
      <c r="C23" s="8">
        <v>791.3</v>
      </c>
      <c r="D23" s="8">
        <v>4525.0200000000004</v>
      </c>
      <c r="E23" s="8">
        <v>130</v>
      </c>
      <c r="F23" s="8">
        <v>789.6</v>
      </c>
      <c r="G23" s="9">
        <v>-83.571338304056624</v>
      </c>
      <c r="H23" s="9">
        <v>-82.550353368603894</v>
      </c>
    </row>
    <row r="24" spans="1:8" outlineLevel="2" x14ac:dyDescent="0.25">
      <c r="A24" s="4" t="s">
        <v>3</v>
      </c>
      <c r="B24" s="4" t="s">
        <v>24</v>
      </c>
      <c r="C24" s="5">
        <v>105.78</v>
      </c>
      <c r="D24" s="5">
        <v>681.25</v>
      </c>
      <c r="E24" s="5">
        <v>47.8</v>
      </c>
      <c r="F24" s="5">
        <v>189.28</v>
      </c>
      <c r="G24" s="6">
        <v>-54.811873700132352</v>
      </c>
      <c r="H24" s="6">
        <v>-72.215779816513759</v>
      </c>
    </row>
    <row r="25" spans="1:8" outlineLevel="2" x14ac:dyDescent="0.25">
      <c r="A25" s="7" t="s">
        <v>3</v>
      </c>
      <c r="B25" s="7" t="s">
        <v>25</v>
      </c>
      <c r="C25" s="8">
        <v>1189.72</v>
      </c>
      <c r="D25" s="8">
        <v>3180.45</v>
      </c>
      <c r="E25" s="8"/>
      <c r="F25" s="8"/>
      <c r="G25" s="9">
        <v>-100</v>
      </c>
      <c r="H25" s="9">
        <v>-100</v>
      </c>
    </row>
    <row r="26" spans="1:8" outlineLevel="2" x14ac:dyDescent="0.25">
      <c r="A26" s="4" t="s">
        <v>3</v>
      </c>
      <c r="B26" s="4" t="s">
        <v>26</v>
      </c>
      <c r="C26" s="5">
        <v>2</v>
      </c>
      <c r="D26" s="5">
        <v>0.06</v>
      </c>
      <c r="E26" s="5">
        <v>2313</v>
      </c>
      <c r="F26" s="5">
        <v>10951.46</v>
      </c>
      <c r="G26" s="6">
        <v>115550</v>
      </c>
      <c r="H26" s="6">
        <v>18252333.333333336</v>
      </c>
    </row>
    <row r="27" spans="1:8" outlineLevel="2" x14ac:dyDescent="0.25">
      <c r="A27" s="7" t="s">
        <v>3</v>
      </c>
      <c r="B27" s="7" t="s">
        <v>27</v>
      </c>
      <c r="C27" s="8">
        <v>290.91000000000003</v>
      </c>
      <c r="D27" s="8">
        <v>705.04</v>
      </c>
      <c r="E27" s="8">
        <v>10</v>
      </c>
      <c r="F27" s="8">
        <v>166.79</v>
      </c>
      <c r="G27" s="9">
        <v>-96.562510742153933</v>
      </c>
      <c r="H27" s="9">
        <v>-76.343186202201295</v>
      </c>
    </row>
    <row r="28" spans="1:8" outlineLevel="2" x14ac:dyDescent="0.25">
      <c r="A28" s="4" t="s">
        <v>3</v>
      </c>
      <c r="B28" s="4" t="s">
        <v>28</v>
      </c>
      <c r="C28" s="5">
        <v>10305.91</v>
      </c>
      <c r="D28" s="5">
        <v>23671.91</v>
      </c>
      <c r="E28" s="5">
        <v>12825.41</v>
      </c>
      <c r="F28" s="5">
        <v>36331.599999999999</v>
      </c>
      <c r="G28" s="6">
        <v>24.447137613272385</v>
      </c>
      <c r="H28" s="6">
        <v>53.479799475411987</v>
      </c>
    </row>
    <row r="29" spans="1:8" outlineLevel="2" x14ac:dyDescent="0.25">
      <c r="A29" s="7" t="s">
        <v>3</v>
      </c>
      <c r="B29" s="7" t="s">
        <v>29</v>
      </c>
      <c r="C29" s="8">
        <v>801.18</v>
      </c>
      <c r="D29" s="8">
        <v>3019.63</v>
      </c>
      <c r="E29" s="8">
        <v>500</v>
      </c>
      <c r="F29" s="8">
        <v>2917.43</v>
      </c>
      <c r="G29" s="9">
        <v>-37.592051723707527</v>
      </c>
      <c r="H29" s="9">
        <v>-3.3845206200759783</v>
      </c>
    </row>
    <row r="30" spans="1:8" outlineLevel="2" x14ac:dyDescent="0.25">
      <c r="A30" s="4" t="s">
        <v>3</v>
      </c>
      <c r="B30" s="4" t="s">
        <v>30</v>
      </c>
      <c r="C30" s="5">
        <v>733</v>
      </c>
      <c r="D30" s="5">
        <v>2439.38</v>
      </c>
      <c r="E30" s="5">
        <v>1340</v>
      </c>
      <c r="F30" s="5">
        <v>6622</v>
      </c>
      <c r="G30" s="6">
        <v>82.810368349249657</v>
      </c>
      <c r="H30" s="6">
        <v>171.4624207790504</v>
      </c>
    </row>
    <row r="31" spans="1:8" outlineLevel="1" x14ac:dyDescent="0.25">
      <c r="A31" s="14" t="s">
        <v>141</v>
      </c>
      <c r="B31" s="15"/>
      <c r="C31" s="16">
        <f>SUBTOTAL(9,C4:C30)</f>
        <v>157731.18</v>
      </c>
      <c r="D31" s="16">
        <f>SUBTOTAL(9,D4:D30)</f>
        <v>377096.18</v>
      </c>
      <c r="E31" s="16">
        <f>SUBTOTAL(9,E4:E30)</f>
        <v>338510.27999999997</v>
      </c>
      <c r="F31" s="16">
        <f>SUBTOTAL(9,F4:F30)</f>
        <v>823378.09000000008</v>
      </c>
      <c r="G31" s="13">
        <f>(E31/C31-1)*100</f>
        <v>114.6121521439198</v>
      </c>
      <c r="H31" s="13">
        <f>(F31/D31-1)*100</f>
        <v>118.34697185211481</v>
      </c>
    </row>
    <row r="32" spans="1:8" outlineLevel="2" x14ac:dyDescent="0.25">
      <c r="A32" s="7" t="s">
        <v>31</v>
      </c>
      <c r="B32" s="7" t="s">
        <v>32</v>
      </c>
      <c r="C32" s="8">
        <v>2144352.7799999998</v>
      </c>
      <c r="D32" s="8">
        <v>7668043.0300000003</v>
      </c>
      <c r="E32" s="8">
        <v>2800239.11</v>
      </c>
      <c r="F32" s="8">
        <v>9780231.9499999993</v>
      </c>
      <c r="G32" s="9">
        <v>30.586680331582386</v>
      </c>
      <c r="H32" s="9">
        <v>27.545345164814485</v>
      </c>
    </row>
    <row r="33" spans="1:8" outlineLevel="2" x14ac:dyDescent="0.25">
      <c r="A33" s="4" t="s">
        <v>31</v>
      </c>
      <c r="B33" s="4" t="s">
        <v>33</v>
      </c>
      <c r="C33" s="5">
        <v>125620.11</v>
      </c>
      <c r="D33" s="5">
        <v>393073.89</v>
      </c>
      <c r="E33" s="5">
        <v>116932.29</v>
      </c>
      <c r="F33" s="5">
        <v>352619.9</v>
      </c>
      <c r="G33" s="6">
        <v>-6.9159468177507621</v>
      </c>
      <c r="H33" s="6">
        <v>-10.29170113537686</v>
      </c>
    </row>
    <row r="34" spans="1:8" outlineLevel="2" x14ac:dyDescent="0.25">
      <c r="A34" s="7" t="s">
        <v>31</v>
      </c>
      <c r="B34" s="7" t="s">
        <v>34</v>
      </c>
      <c r="C34" s="8">
        <v>137347.32999999999</v>
      </c>
      <c r="D34" s="8">
        <v>507081.89</v>
      </c>
      <c r="E34" s="8">
        <v>129537.86</v>
      </c>
      <c r="F34" s="8">
        <v>450181.73</v>
      </c>
      <c r="G34" s="9">
        <v>-5.6859277861462516</v>
      </c>
      <c r="H34" s="9">
        <v>-11.221098824886063</v>
      </c>
    </row>
    <row r="35" spans="1:8" outlineLevel="2" x14ac:dyDescent="0.25">
      <c r="A35" s="4" t="s">
        <v>31</v>
      </c>
      <c r="B35" s="4" t="s">
        <v>35</v>
      </c>
      <c r="C35" s="5">
        <v>188197.94</v>
      </c>
      <c r="D35" s="5">
        <v>580428.68000000005</v>
      </c>
      <c r="E35" s="5">
        <v>206293.45</v>
      </c>
      <c r="F35" s="5">
        <v>649939.91</v>
      </c>
      <c r="G35" s="6">
        <v>9.6151477534770091</v>
      </c>
      <c r="H35" s="6">
        <v>11.975843440403388</v>
      </c>
    </row>
    <row r="36" spans="1:8" outlineLevel="2" x14ac:dyDescent="0.25">
      <c r="A36" s="7" t="s">
        <v>31</v>
      </c>
      <c r="B36" s="7" t="s">
        <v>36</v>
      </c>
      <c r="C36" s="8">
        <v>86688.21</v>
      </c>
      <c r="D36" s="8">
        <v>253482.94</v>
      </c>
      <c r="E36" s="8">
        <v>60088.54</v>
      </c>
      <c r="F36" s="8">
        <v>189432.23</v>
      </c>
      <c r="G36" s="9">
        <v>-30.684299514316887</v>
      </c>
      <c r="H36" s="9">
        <v>-25.26825276683314</v>
      </c>
    </row>
    <row r="37" spans="1:8" outlineLevel="2" x14ac:dyDescent="0.25">
      <c r="A37" s="4" t="s">
        <v>31</v>
      </c>
      <c r="B37" s="4" t="s">
        <v>37</v>
      </c>
      <c r="C37" s="5">
        <v>602.4</v>
      </c>
      <c r="D37" s="5">
        <v>4230.3599999999997</v>
      </c>
      <c r="E37" s="5">
        <v>981.8</v>
      </c>
      <c r="F37" s="5">
        <v>7951.23</v>
      </c>
      <c r="G37" s="6">
        <v>62.981407702523242</v>
      </c>
      <c r="H37" s="6">
        <v>87.956344140924188</v>
      </c>
    </row>
    <row r="38" spans="1:8" outlineLevel="2" x14ac:dyDescent="0.25">
      <c r="A38" s="7" t="s">
        <v>31</v>
      </c>
      <c r="B38" s="7" t="s">
        <v>38</v>
      </c>
      <c r="C38" s="8">
        <v>309290.88</v>
      </c>
      <c r="D38" s="8">
        <v>884148.97</v>
      </c>
      <c r="E38" s="8">
        <v>372566.34</v>
      </c>
      <c r="F38" s="8">
        <v>1059164.1399999999</v>
      </c>
      <c r="G38" s="9">
        <v>20.458236595919033</v>
      </c>
      <c r="H38" s="9">
        <v>19.794760378446171</v>
      </c>
    </row>
    <row r="39" spans="1:8" outlineLevel="2" x14ac:dyDescent="0.25">
      <c r="A39" s="4" t="s">
        <v>31</v>
      </c>
      <c r="B39" s="4" t="s">
        <v>39</v>
      </c>
      <c r="C39" s="5">
        <v>14445.12</v>
      </c>
      <c r="D39" s="5">
        <v>46806.53</v>
      </c>
      <c r="E39" s="5">
        <v>12104.96</v>
      </c>
      <c r="F39" s="5">
        <v>42376.54</v>
      </c>
      <c r="G39" s="6">
        <v>-16.200350014399337</v>
      </c>
      <c r="H39" s="6">
        <v>-9.4644700215974087</v>
      </c>
    </row>
    <row r="40" spans="1:8" outlineLevel="2" x14ac:dyDescent="0.25">
      <c r="A40" s="7" t="s">
        <v>31</v>
      </c>
      <c r="B40" s="7" t="s">
        <v>40</v>
      </c>
      <c r="C40" s="8">
        <v>1000</v>
      </c>
      <c r="D40" s="8">
        <v>6007.72</v>
      </c>
      <c r="E40" s="8">
        <v>925</v>
      </c>
      <c r="F40" s="8">
        <v>3853.49</v>
      </c>
      <c r="G40" s="9">
        <v>-7.5</v>
      </c>
      <c r="H40" s="9">
        <v>-35.857696430592647</v>
      </c>
    </row>
    <row r="41" spans="1:8" outlineLevel="2" x14ac:dyDescent="0.25">
      <c r="A41" s="4" t="s">
        <v>31</v>
      </c>
      <c r="B41" s="4" t="s">
        <v>41</v>
      </c>
      <c r="C41" s="5">
        <v>393868.58</v>
      </c>
      <c r="D41" s="5">
        <v>1065970.53</v>
      </c>
      <c r="E41" s="5">
        <v>546564.41</v>
      </c>
      <c r="F41" s="5">
        <v>1402975.71</v>
      </c>
      <c r="G41" s="6">
        <v>38.768218069082842</v>
      </c>
      <c r="H41" s="6">
        <v>31.614868377271172</v>
      </c>
    </row>
    <row r="42" spans="1:8" outlineLevel="2" x14ac:dyDescent="0.25">
      <c r="A42" s="7" t="s">
        <v>31</v>
      </c>
      <c r="B42" s="7" t="s">
        <v>42</v>
      </c>
      <c r="C42" s="8">
        <v>2102.3200000000002</v>
      </c>
      <c r="D42" s="8">
        <v>9625.73</v>
      </c>
      <c r="E42" s="8">
        <v>2073.6</v>
      </c>
      <c r="F42" s="8">
        <v>10267.18</v>
      </c>
      <c r="G42" s="9">
        <v>-1.3661098215305116</v>
      </c>
      <c r="H42" s="9">
        <v>6.6639101657744479</v>
      </c>
    </row>
    <row r="43" spans="1:8" outlineLevel="2" x14ac:dyDescent="0.25">
      <c r="A43" s="4" t="s">
        <v>31</v>
      </c>
      <c r="B43" s="4" t="s">
        <v>43</v>
      </c>
      <c r="C43" s="5">
        <v>12342.39</v>
      </c>
      <c r="D43" s="5">
        <v>26097.41</v>
      </c>
      <c r="E43" s="5">
        <v>7677.46</v>
      </c>
      <c r="F43" s="5">
        <v>19029.62</v>
      </c>
      <c r="G43" s="6">
        <v>-37.796002232954876</v>
      </c>
      <c r="H43" s="6">
        <v>-27.082342653926197</v>
      </c>
    </row>
    <row r="44" spans="1:8" outlineLevel="2" x14ac:dyDescent="0.25">
      <c r="A44" s="7" t="s">
        <v>31</v>
      </c>
      <c r="B44" s="7" t="s">
        <v>44</v>
      </c>
      <c r="C44" s="8">
        <v>5509.5</v>
      </c>
      <c r="D44" s="8">
        <v>18474.39</v>
      </c>
      <c r="E44" s="8">
        <v>34561.919999999998</v>
      </c>
      <c r="F44" s="8">
        <v>88170.15</v>
      </c>
      <c r="G44" s="9">
        <v>527.315001361285</v>
      </c>
      <c r="H44" s="9">
        <v>377.25608260949343</v>
      </c>
    </row>
    <row r="45" spans="1:8" outlineLevel="2" x14ac:dyDescent="0.25">
      <c r="A45" s="4" t="s">
        <v>31</v>
      </c>
      <c r="B45" s="4" t="s">
        <v>45</v>
      </c>
      <c r="C45" s="5">
        <v>35.159999999999997</v>
      </c>
      <c r="D45" s="5">
        <v>93.82</v>
      </c>
      <c r="E45" s="5"/>
      <c r="F45" s="5"/>
      <c r="G45" s="6">
        <v>-100</v>
      </c>
      <c r="H45" s="6">
        <v>-100.00000000000001</v>
      </c>
    </row>
    <row r="46" spans="1:8" outlineLevel="2" x14ac:dyDescent="0.25">
      <c r="A46" s="7" t="s">
        <v>31</v>
      </c>
      <c r="B46" s="7" t="s">
        <v>46</v>
      </c>
      <c r="C46" s="8">
        <v>424082.2</v>
      </c>
      <c r="D46" s="8">
        <v>1186704.47</v>
      </c>
      <c r="E46" s="8">
        <v>761666</v>
      </c>
      <c r="F46" s="8">
        <v>1659845.45</v>
      </c>
      <c r="G46" s="9">
        <v>79.603388211059084</v>
      </c>
      <c r="H46" s="9">
        <v>39.870160765468427</v>
      </c>
    </row>
    <row r="47" spans="1:8" outlineLevel="2" x14ac:dyDescent="0.25">
      <c r="A47" s="4" t="s">
        <v>31</v>
      </c>
      <c r="B47" s="4" t="s">
        <v>47</v>
      </c>
      <c r="C47" s="5">
        <v>546122.72</v>
      </c>
      <c r="D47" s="5">
        <v>1206026.54</v>
      </c>
      <c r="E47" s="5">
        <v>734444.47</v>
      </c>
      <c r="F47" s="5">
        <v>1472850.84</v>
      </c>
      <c r="G47" s="6">
        <v>34.483412446198905</v>
      </c>
      <c r="H47" s="6">
        <v>22.124247779820834</v>
      </c>
    </row>
    <row r="48" spans="1:8" outlineLevel="2" x14ac:dyDescent="0.25">
      <c r="A48" s="7" t="s">
        <v>31</v>
      </c>
      <c r="B48" s="7" t="s">
        <v>48</v>
      </c>
      <c r="C48" s="8"/>
      <c r="D48" s="8"/>
      <c r="E48" s="8">
        <v>9031.44</v>
      </c>
      <c r="F48" s="8">
        <v>65997.119999999995</v>
      </c>
      <c r="G48" s="9">
        <v>0</v>
      </c>
      <c r="H48" s="9">
        <v>0</v>
      </c>
    </row>
    <row r="49" spans="1:8" outlineLevel="2" x14ac:dyDescent="0.25">
      <c r="A49" s="4" t="s">
        <v>31</v>
      </c>
      <c r="B49" s="4" t="s">
        <v>49</v>
      </c>
      <c r="C49" s="5">
        <v>81173.899999999994</v>
      </c>
      <c r="D49" s="5">
        <v>260829.3</v>
      </c>
      <c r="E49" s="5">
        <v>137679.96</v>
      </c>
      <c r="F49" s="5">
        <v>241576.32000000001</v>
      </c>
      <c r="G49" s="6">
        <v>69.611118844850381</v>
      </c>
      <c r="H49" s="6">
        <v>-7.3814483265491964</v>
      </c>
    </row>
    <row r="50" spans="1:8" outlineLevel="2" x14ac:dyDescent="0.25">
      <c r="A50" s="7" t="s">
        <v>31</v>
      </c>
      <c r="B50" s="7" t="s">
        <v>50</v>
      </c>
      <c r="C50" s="8">
        <v>4320</v>
      </c>
      <c r="D50" s="8">
        <v>17414.330000000002</v>
      </c>
      <c r="E50" s="8">
        <v>476.9</v>
      </c>
      <c r="F50" s="8">
        <v>1070.6199999999999</v>
      </c>
      <c r="G50" s="9">
        <v>-88.960648148148152</v>
      </c>
      <c r="H50" s="9">
        <v>-93.852074699399864</v>
      </c>
    </row>
    <row r="51" spans="1:8" outlineLevel="2" x14ac:dyDescent="0.25">
      <c r="A51" s="4" t="s">
        <v>31</v>
      </c>
      <c r="B51" s="4" t="s">
        <v>51</v>
      </c>
      <c r="C51" s="5">
        <v>7327.68</v>
      </c>
      <c r="D51" s="5">
        <v>21380.91</v>
      </c>
      <c r="E51" s="5">
        <v>3642.5</v>
      </c>
      <c r="F51" s="5">
        <v>31613.95</v>
      </c>
      <c r="G51" s="6">
        <v>-50.29122450762042</v>
      </c>
      <c r="H51" s="6">
        <v>47.860638298369906</v>
      </c>
    </row>
    <row r="52" spans="1:8" outlineLevel="2" x14ac:dyDescent="0.25">
      <c r="A52" s="7" t="s">
        <v>31</v>
      </c>
      <c r="B52" s="7" t="s">
        <v>52</v>
      </c>
      <c r="C52" s="8"/>
      <c r="D52" s="8"/>
      <c r="E52" s="8">
        <v>12277.7</v>
      </c>
      <c r="F52" s="8">
        <v>11868.43</v>
      </c>
      <c r="G52" s="9">
        <v>0</v>
      </c>
      <c r="H52" s="9">
        <v>0</v>
      </c>
    </row>
    <row r="53" spans="1:8" outlineLevel="2" x14ac:dyDescent="0.25">
      <c r="A53" s="4" t="s">
        <v>31</v>
      </c>
      <c r="B53" s="4" t="s">
        <v>53</v>
      </c>
      <c r="C53" s="5">
        <v>188092.86</v>
      </c>
      <c r="D53" s="5">
        <v>474104.34</v>
      </c>
      <c r="E53" s="5">
        <v>133228.96</v>
      </c>
      <c r="F53" s="5">
        <v>400781.17</v>
      </c>
      <c r="G53" s="6">
        <v>-29.168518145771188</v>
      </c>
      <c r="H53" s="6">
        <v>-15.465618812938947</v>
      </c>
    </row>
    <row r="54" spans="1:8" outlineLevel="2" x14ac:dyDescent="0.25">
      <c r="A54" s="7" t="s">
        <v>31</v>
      </c>
      <c r="B54" s="7" t="s">
        <v>54</v>
      </c>
      <c r="C54" s="8">
        <v>2053.44</v>
      </c>
      <c r="D54" s="8">
        <v>6184.35</v>
      </c>
      <c r="E54" s="8">
        <v>71194.539999999994</v>
      </c>
      <c r="F54" s="8">
        <v>203219.8</v>
      </c>
      <c r="G54" s="9">
        <v>3367.0864500545422</v>
      </c>
      <c r="H54" s="9">
        <v>3186.0332937172052</v>
      </c>
    </row>
    <row r="55" spans="1:8" outlineLevel="1" x14ac:dyDescent="0.25">
      <c r="A55" s="15" t="s">
        <v>142</v>
      </c>
      <c r="B55" s="15"/>
      <c r="C55" s="16">
        <f>SUBTOTAL(9,C32:C54)</f>
        <v>4674575.5200000005</v>
      </c>
      <c r="D55" s="16">
        <f>SUBTOTAL(9,D32:D54)</f>
        <v>14636210.130000003</v>
      </c>
      <c r="E55" s="16">
        <f>SUBTOTAL(9,E32:E54)</f>
        <v>6154189.21</v>
      </c>
      <c r="F55" s="16">
        <f>SUBTOTAL(9,F32:F54)</f>
        <v>18145017.480000004</v>
      </c>
      <c r="G55" s="13">
        <f>(E55/C55-1)*100</f>
        <v>31.652364662192877</v>
      </c>
      <c r="H55" s="13">
        <f>(F55/D55-1)*100</f>
        <v>23.973469353299048</v>
      </c>
    </row>
    <row r="56" spans="1:8" outlineLevel="2" x14ac:dyDescent="0.25">
      <c r="A56" s="4" t="s">
        <v>55</v>
      </c>
      <c r="B56" s="4" t="s">
        <v>56</v>
      </c>
      <c r="C56" s="5">
        <v>314417.56</v>
      </c>
      <c r="D56" s="5">
        <v>877689.69</v>
      </c>
      <c r="E56" s="5">
        <v>397739.91</v>
      </c>
      <c r="F56" s="5">
        <v>911950.9</v>
      </c>
      <c r="G56" s="6">
        <v>26.500539600905235</v>
      </c>
      <c r="H56" s="6">
        <v>3.903567558142341</v>
      </c>
    </row>
    <row r="57" spans="1:8" outlineLevel="2" x14ac:dyDescent="0.25">
      <c r="A57" s="7" t="s">
        <v>55</v>
      </c>
      <c r="B57" s="7" t="s">
        <v>57</v>
      </c>
      <c r="C57" s="8">
        <v>63250.02</v>
      </c>
      <c r="D57" s="8">
        <v>257679.17</v>
      </c>
      <c r="E57" s="8">
        <v>108822.86</v>
      </c>
      <c r="F57" s="8">
        <v>364092.95</v>
      </c>
      <c r="G57" s="9">
        <v>72.051898165407692</v>
      </c>
      <c r="H57" s="9">
        <v>41.29700510910525</v>
      </c>
    </row>
    <row r="58" spans="1:8" outlineLevel="2" x14ac:dyDescent="0.25">
      <c r="A58" s="4" t="s">
        <v>55</v>
      </c>
      <c r="B58" s="4" t="s">
        <v>58</v>
      </c>
      <c r="C58" s="5">
        <v>167801.67</v>
      </c>
      <c r="D58" s="5">
        <v>501065.42</v>
      </c>
      <c r="E58" s="5">
        <v>150051.54999999999</v>
      </c>
      <c r="F58" s="5">
        <v>466241.67</v>
      </c>
      <c r="G58" s="6">
        <v>-10.578035367586045</v>
      </c>
      <c r="H58" s="6">
        <v>-6.9499407881709336</v>
      </c>
    </row>
    <row r="59" spans="1:8" outlineLevel="2" x14ac:dyDescent="0.25">
      <c r="A59" s="7" t="s">
        <v>55</v>
      </c>
      <c r="B59" s="7" t="s">
        <v>59</v>
      </c>
      <c r="C59" s="8">
        <v>88123.98</v>
      </c>
      <c r="D59" s="8">
        <v>219191.03</v>
      </c>
      <c r="E59" s="8">
        <v>160812.75</v>
      </c>
      <c r="F59" s="8">
        <v>211626.94</v>
      </c>
      <c r="G59" s="9">
        <v>82.484665354424536</v>
      </c>
      <c r="H59" s="9">
        <v>-3.4509122020184844</v>
      </c>
    </row>
    <row r="60" spans="1:8" outlineLevel="2" x14ac:dyDescent="0.25">
      <c r="A60" s="4" t="s">
        <v>55</v>
      </c>
      <c r="B60" s="4" t="s">
        <v>60</v>
      </c>
      <c r="C60" s="5">
        <v>30285.18</v>
      </c>
      <c r="D60" s="5">
        <v>129433.44</v>
      </c>
      <c r="E60" s="5">
        <v>44560.11</v>
      </c>
      <c r="F60" s="5">
        <v>161887.45000000001</v>
      </c>
      <c r="G60" s="6">
        <v>47.135034363342072</v>
      </c>
      <c r="H60" s="6">
        <v>25.073898986227984</v>
      </c>
    </row>
    <row r="61" spans="1:8" outlineLevel="2" x14ac:dyDescent="0.25">
      <c r="A61" s="7" t="s">
        <v>55</v>
      </c>
      <c r="B61" s="7" t="s">
        <v>61</v>
      </c>
      <c r="C61" s="8">
        <v>46533.72</v>
      </c>
      <c r="D61" s="8">
        <v>150897.56</v>
      </c>
      <c r="E61" s="8">
        <v>44900.12</v>
      </c>
      <c r="F61" s="8">
        <v>131841.60000000001</v>
      </c>
      <c r="G61" s="9">
        <v>-3.5105725482510284</v>
      </c>
      <c r="H61" s="9">
        <v>-12.628408305608117</v>
      </c>
    </row>
    <row r="62" spans="1:8" outlineLevel="2" x14ac:dyDescent="0.25">
      <c r="A62" s="4" t="s">
        <v>55</v>
      </c>
      <c r="B62" s="4" t="s">
        <v>62</v>
      </c>
      <c r="C62" s="5">
        <v>285436.07</v>
      </c>
      <c r="D62" s="5">
        <v>817176.31</v>
      </c>
      <c r="E62" s="5">
        <v>1358686.03</v>
      </c>
      <c r="F62" s="5">
        <v>2822964.71</v>
      </c>
      <c r="G62" s="6">
        <v>376.00362140636253</v>
      </c>
      <c r="H62" s="6">
        <v>245.45356680738823</v>
      </c>
    </row>
    <row r="63" spans="1:8" outlineLevel="2" x14ac:dyDescent="0.25">
      <c r="A63" s="7" t="s">
        <v>55</v>
      </c>
      <c r="B63" s="7" t="s">
        <v>63</v>
      </c>
      <c r="C63" s="8">
        <v>5059.32</v>
      </c>
      <c r="D63" s="8">
        <v>18012.599999999999</v>
      </c>
      <c r="E63" s="8">
        <v>5706.89</v>
      </c>
      <c r="F63" s="8">
        <v>19419.18</v>
      </c>
      <c r="G63" s="9">
        <v>12.799546184072181</v>
      </c>
      <c r="H63" s="9">
        <v>7.8088671263449019</v>
      </c>
    </row>
    <row r="64" spans="1:8" outlineLevel="2" x14ac:dyDescent="0.25">
      <c r="A64" s="4" t="s">
        <v>55</v>
      </c>
      <c r="B64" s="4" t="s">
        <v>64</v>
      </c>
      <c r="C64" s="5">
        <v>90797.01</v>
      </c>
      <c r="D64" s="5">
        <v>284571.98</v>
      </c>
      <c r="E64" s="5">
        <v>204833.21</v>
      </c>
      <c r="F64" s="5">
        <v>501924.13</v>
      </c>
      <c r="G64" s="6">
        <v>125.59466440579928</v>
      </c>
      <c r="H64" s="6">
        <v>76.378619567534386</v>
      </c>
    </row>
    <row r="65" spans="1:8" outlineLevel="2" x14ac:dyDescent="0.25">
      <c r="A65" s="7" t="s">
        <v>55</v>
      </c>
      <c r="B65" s="7" t="s">
        <v>65</v>
      </c>
      <c r="C65" s="8">
        <v>191143.24</v>
      </c>
      <c r="D65" s="8">
        <v>259886.9</v>
      </c>
      <c r="E65" s="8">
        <v>164128.5</v>
      </c>
      <c r="F65" s="8">
        <v>294042.43</v>
      </c>
      <c r="G65" s="9">
        <v>-14.133243739093254</v>
      </c>
      <c r="H65" s="9">
        <v>13.142459277478011</v>
      </c>
    </row>
    <row r="66" spans="1:8" outlineLevel="2" x14ac:dyDescent="0.25">
      <c r="A66" s="4" t="s">
        <v>55</v>
      </c>
      <c r="B66" s="4" t="s">
        <v>66</v>
      </c>
      <c r="C66" s="5">
        <v>140553.92000000001</v>
      </c>
      <c r="D66" s="5">
        <v>423776.96</v>
      </c>
      <c r="E66" s="5">
        <v>168700.79999999999</v>
      </c>
      <c r="F66" s="5">
        <v>527477.74</v>
      </c>
      <c r="G66" s="6">
        <v>20.025681247452916</v>
      </c>
      <c r="H66" s="6">
        <v>24.470603592984375</v>
      </c>
    </row>
    <row r="67" spans="1:8" outlineLevel="1" x14ac:dyDescent="0.25">
      <c r="A67" s="15" t="s">
        <v>143</v>
      </c>
      <c r="B67" s="15"/>
      <c r="C67" s="16">
        <f>SUBTOTAL(9,C56:C66)</f>
        <v>1423401.6899999997</v>
      </c>
      <c r="D67" s="16">
        <f>SUBTOTAL(9,D56:D66)</f>
        <v>3939381.0599999996</v>
      </c>
      <c r="E67" s="16">
        <f>SUBTOTAL(9,E56:E66)</f>
        <v>2808942.73</v>
      </c>
      <c r="F67" s="16">
        <f>SUBTOTAL(9,F56:F66)</f>
        <v>6413469.7000000002</v>
      </c>
      <c r="G67" s="13">
        <f>(E67/C67-1)*100</f>
        <v>97.340128913293668</v>
      </c>
      <c r="H67" s="13">
        <f>(F67/D67-1)*100</f>
        <v>62.803993884257572</v>
      </c>
    </row>
    <row r="68" spans="1:8" outlineLevel="2" x14ac:dyDescent="0.25">
      <c r="A68" s="7" t="s">
        <v>67</v>
      </c>
      <c r="B68" s="7" t="s">
        <v>68</v>
      </c>
      <c r="C68" s="8"/>
      <c r="D68" s="8"/>
      <c r="E68" s="8">
        <v>100</v>
      </c>
      <c r="F68" s="8">
        <v>365</v>
      </c>
      <c r="G68" s="9">
        <v>0</v>
      </c>
      <c r="H68" s="9">
        <v>0</v>
      </c>
    </row>
    <row r="69" spans="1:8" outlineLevel="2" x14ac:dyDescent="0.25">
      <c r="A69" s="4" t="s">
        <v>67</v>
      </c>
      <c r="B69" s="4" t="s">
        <v>69</v>
      </c>
      <c r="C69" s="5"/>
      <c r="D69" s="5"/>
      <c r="E69" s="5">
        <v>3876</v>
      </c>
      <c r="F69" s="5">
        <v>13845</v>
      </c>
      <c r="G69" s="6">
        <v>0</v>
      </c>
      <c r="H69" s="6">
        <v>0</v>
      </c>
    </row>
    <row r="70" spans="1:8" outlineLevel="2" x14ac:dyDescent="0.25">
      <c r="A70" s="7" t="s">
        <v>67</v>
      </c>
      <c r="B70" s="7" t="s">
        <v>70</v>
      </c>
      <c r="C70" s="8">
        <v>8049</v>
      </c>
      <c r="D70" s="8">
        <v>23613.83</v>
      </c>
      <c r="E70" s="8">
        <v>396</v>
      </c>
      <c r="F70" s="8">
        <v>1249.25</v>
      </c>
      <c r="G70" s="9">
        <v>-95.080134178158772</v>
      </c>
      <c r="H70" s="9">
        <v>-94.709668020816608</v>
      </c>
    </row>
    <row r="71" spans="1:8" outlineLevel="2" x14ac:dyDescent="0.25">
      <c r="A71" s="4" t="s">
        <v>67</v>
      </c>
      <c r="B71" s="4" t="s">
        <v>71</v>
      </c>
      <c r="C71" s="5"/>
      <c r="D71" s="5"/>
      <c r="E71" s="5">
        <v>36</v>
      </c>
      <c r="F71" s="5">
        <v>226.68</v>
      </c>
      <c r="G71" s="6">
        <v>0</v>
      </c>
      <c r="H71" s="6">
        <v>0</v>
      </c>
    </row>
    <row r="72" spans="1:8" outlineLevel="2" x14ac:dyDescent="0.25">
      <c r="A72" s="7" t="s">
        <v>67</v>
      </c>
      <c r="B72" s="7" t="s">
        <v>72</v>
      </c>
      <c r="C72" s="8">
        <v>1589.9</v>
      </c>
      <c r="D72" s="8">
        <v>3665.21</v>
      </c>
      <c r="E72" s="8">
        <v>30403.56</v>
      </c>
      <c r="F72" s="8">
        <v>81352</v>
      </c>
      <c r="G72" s="9">
        <v>1812.2938549594312</v>
      </c>
      <c r="H72" s="9">
        <v>2119.5726847847732</v>
      </c>
    </row>
    <row r="73" spans="1:8" outlineLevel="2" x14ac:dyDescent="0.25">
      <c r="A73" s="4" t="s">
        <v>67</v>
      </c>
      <c r="B73" s="4" t="s">
        <v>73</v>
      </c>
      <c r="C73" s="5"/>
      <c r="D73" s="5"/>
      <c r="E73" s="5">
        <v>10.23</v>
      </c>
      <c r="F73" s="5">
        <v>17.079999999999998</v>
      </c>
      <c r="G73" s="6">
        <v>0</v>
      </c>
      <c r="H73" s="6">
        <v>0</v>
      </c>
    </row>
    <row r="74" spans="1:8" outlineLevel="2" x14ac:dyDescent="0.25">
      <c r="A74" s="7" t="s">
        <v>67</v>
      </c>
      <c r="B74" s="7" t="s">
        <v>74</v>
      </c>
      <c r="C74" s="8"/>
      <c r="D74" s="8"/>
      <c r="E74" s="8">
        <v>285.99</v>
      </c>
      <c r="F74" s="8">
        <v>311.57</v>
      </c>
      <c r="G74" s="9">
        <v>0</v>
      </c>
      <c r="H74" s="9">
        <v>0</v>
      </c>
    </row>
    <row r="75" spans="1:8" outlineLevel="2" x14ac:dyDescent="0.25">
      <c r="A75" s="4" t="s">
        <v>67</v>
      </c>
      <c r="B75" s="4" t="s">
        <v>75</v>
      </c>
      <c r="C75" s="5">
        <v>5469</v>
      </c>
      <c r="D75" s="5">
        <v>11272.57</v>
      </c>
      <c r="E75" s="5">
        <v>21.6</v>
      </c>
      <c r="F75" s="5">
        <v>88.4</v>
      </c>
      <c r="G75" s="6">
        <v>-99.605046626439929</v>
      </c>
      <c r="H75" s="6">
        <v>-99.215795510695429</v>
      </c>
    </row>
    <row r="76" spans="1:8" outlineLevel="2" x14ac:dyDescent="0.25">
      <c r="A76" s="7" t="s">
        <v>67</v>
      </c>
      <c r="B76" s="7" t="s">
        <v>76</v>
      </c>
      <c r="C76" s="8"/>
      <c r="D76" s="8"/>
      <c r="E76" s="8">
        <v>6959.7</v>
      </c>
      <c r="F76" s="8">
        <v>27086.81</v>
      </c>
      <c r="G76" s="9">
        <v>0</v>
      </c>
      <c r="H76" s="9">
        <v>0</v>
      </c>
    </row>
    <row r="77" spans="1:8" outlineLevel="1" x14ac:dyDescent="0.25">
      <c r="A77" s="15" t="s">
        <v>144</v>
      </c>
      <c r="B77" s="15"/>
      <c r="C77" s="16">
        <f>SUBTOTAL(9,C68:C76)</f>
        <v>15107.9</v>
      </c>
      <c r="D77" s="16">
        <f>SUBTOTAL(9,D68:D76)</f>
        <v>38551.61</v>
      </c>
      <c r="E77" s="16">
        <f>SUBTOTAL(9,E68:E76)</f>
        <v>42089.079999999994</v>
      </c>
      <c r="F77" s="16">
        <f>SUBTOTAL(9,F68:F76)</f>
        <v>124541.79</v>
      </c>
      <c r="G77" s="13">
        <f>(E77/C77-1)*100</f>
        <v>178.58987681941235</v>
      </c>
      <c r="H77" s="13">
        <f>(F77/D77-1)*100</f>
        <v>223.05211118290518</v>
      </c>
    </row>
    <row r="78" spans="1:8" outlineLevel="2" x14ac:dyDescent="0.25">
      <c r="A78" s="4" t="s">
        <v>77</v>
      </c>
      <c r="B78" s="4" t="s">
        <v>78</v>
      </c>
      <c r="C78" s="5">
        <v>6675.97</v>
      </c>
      <c r="D78" s="5">
        <v>17026.650000000001</v>
      </c>
      <c r="E78" s="5">
        <v>5573.92</v>
      </c>
      <c r="F78" s="5">
        <v>19371.990000000002</v>
      </c>
      <c r="G78" s="6">
        <v>-16.507713485830525</v>
      </c>
      <c r="H78" s="6">
        <v>13.774524054937405</v>
      </c>
    </row>
    <row r="79" spans="1:8" outlineLevel="2" x14ac:dyDescent="0.25">
      <c r="A79" s="7" t="s">
        <v>77</v>
      </c>
      <c r="B79" s="7" t="s">
        <v>79</v>
      </c>
      <c r="C79" s="8">
        <v>46185</v>
      </c>
      <c r="D79" s="8">
        <v>75666.289999999994</v>
      </c>
      <c r="E79" s="8">
        <v>28366.25</v>
      </c>
      <c r="F79" s="8">
        <v>46926.09</v>
      </c>
      <c r="G79" s="9">
        <v>-38.581249323373392</v>
      </c>
      <c r="H79" s="9">
        <v>-37.982832249341151</v>
      </c>
    </row>
    <row r="80" spans="1:8" outlineLevel="2" x14ac:dyDescent="0.25">
      <c r="A80" s="4" t="s">
        <v>77</v>
      </c>
      <c r="B80" s="4" t="s">
        <v>80</v>
      </c>
      <c r="C80" s="5">
        <v>784.8</v>
      </c>
      <c r="D80" s="5">
        <v>4237.92</v>
      </c>
      <c r="E80" s="5"/>
      <c r="F80" s="5"/>
      <c r="G80" s="6">
        <v>-100</v>
      </c>
      <c r="H80" s="6">
        <v>-100</v>
      </c>
    </row>
    <row r="81" spans="1:8" outlineLevel="2" x14ac:dyDescent="0.25">
      <c r="A81" s="7" t="s">
        <v>77</v>
      </c>
      <c r="B81" s="7" t="s">
        <v>81</v>
      </c>
      <c r="C81" s="8">
        <v>877.62</v>
      </c>
      <c r="D81" s="8">
        <v>5243.87</v>
      </c>
      <c r="E81" s="8">
        <v>1189.6600000000001</v>
      </c>
      <c r="F81" s="8">
        <v>7201.31</v>
      </c>
      <c r="G81" s="9">
        <v>35.555251703470759</v>
      </c>
      <c r="H81" s="9">
        <v>37.328156495107635</v>
      </c>
    </row>
    <row r="82" spans="1:8" outlineLevel="2" x14ac:dyDescent="0.25">
      <c r="A82" s="4" t="s">
        <v>77</v>
      </c>
      <c r="B82" s="4" t="s">
        <v>82</v>
      </c>
      <c r="C82" s="5">
        <v>484.8</v>
      </c>
      <c r="D82" s="5">
        <v>1312.74</v>
      </c>
      <c r="E82" s="5">
        <v>559.20000000000005</v>
      </c>
      <c r="F82" s="5">
        <v>2612.14</v>
      </c>
      <c r="G82" s="6">
        <v>15.346534653465353</v>
      </c>
      <c r="H82" s="6">
        <v>98.983804866157797</v>
      </c>
    </row>
    <row r="83" spans="1:8" outlineLevel="2" x14ac:dyDescent="0.25">
      <c r="A83" s="7" t="s">
        <v>77</v>
      </c>
      <c r="B83" s="7" t="s">
        <v>83</v>
      </c>
      <c r="C83" s="8"/>
      <c r="D83" s="8"/>
      <c r="E83" s="8">
        <v>21933.09</v>
      </c>
      <c r="F83" s="8">
        <v>31870</v>
      </c>
      <c r="G83" s="9">
        <v>0</v>
      </c>
      <c r="H83" s="9">
        <v>0</v>
      </c>
    </row>
    <row r="84" spans="1:8" outlineLevel="2" x14ac:dyDescent="0.25">
      <c r="A84" s="4" t="s">
        <v>77</v>
      </c>
      <c r="B84" s="4" t="s">
        <v>84</v>
      </c>
      <c r="C84" s="5">
        <v>99.36</v>
      </c>
      <c r="D84" s="5">
        <v>187.83</v>
      </c>
      <c r="E84" s="5"/>
      <c r="F84" s="5"/>
      <c r="G84" s="6">
        <v>-100</v>
      </c>
      <c r="H84" s="6">
        <v>-100</v>
      </c>
    </row>
    <row r="85" spans="1:8" outlineLevel="2" x14ac:dyDescent="0.25">
      <c r="A85" s="7" t="s">
        <v>77</v>
      </c>
      <c r="B85" s="7" t="s">
        <v>85</v>
      </c>
      <c r="C85" s="8">
        <v>1392</v>
      </c>
      <c r="D85" s="8">
        <v>3960</v>
      </c>
      <c r="E85" s="8">
        <v>1684.8</v>
      </c>
      <c r="F85" s="8">
        <v>4490.83</v>
      </c>
      <c r="G85" s="9">
        <v>21.034482758620687</v>
      </c>
      <c r="H85" s="9">
        <v>13.404797979797978</v>
      </c>
    </row>
    <row r="86" spans="1:8" outlineLevel="1" x14ac:dyDescent="0.25">
      <c r="A86" s="15" t="s">
        <v>145</v>
      </c>
      <c r="B86" s="15"/>
      <c r="C86" s="16">
        <f>SUBTOTAL(9,C78:C85)</f>
        <v>56499.55000000001</v>
      </c>
      <c r="D86" s="16">
        <f>SUBTOTAL(9,D78:D85)</f>
        <v>107635.3</v>
      </c>
      <c r="E86" s="16">
        <f>SUBTOTAL(9,E78:E85)</f>
        <v>59306.92</v>
      </c>
      <c r="F86" s="16">
        <f>SUBTOTAL(9,F78:F85)</f>
        <v>112472.36</v>
      </c>
      <c r="G86" s="13">
        <f>(E86/C86-1)*100</f>
        <v>4.968836034977242</v>
      </c>
      <c r="H86" s="13">
        <f>(F86/D86-1)*100</f>
        <v>4.4939346106714018</v>
      </c>
    </row>
    <row r="87" spans="1:8" outlineLevel="2" x14ac:dyDescent="0.25">
      <c r="A87" s="4" t="s">
        <v>86</v>
      </c>
      <c r="B87" s="4" t="s">
        <v>87</v>
      </c>
      <c r="C87" s="5">
        <v>380.88</v>
      </c>
      <c r="D87" s="5">
        <v>1488.72</v>
      </c>
      <c r="E87" s="5">
        <v>1014.8</v>
      </c>
      <c r="F87" s="5">
        <v>4874.26</v>
      </c>
      <c r="G87" s="6">
        <v>166.43562276832597</v>
      </c>
      <c r="H87" s="6">
        <v>227.41281100542747</v>
      </c>
    </row>
    <row r="88" spans="1:8" outlineLevel="2" x14ac:dyDescent="0.25">
      <c r="A88" s="7" t="s">
        <v>86</v>
      </c>
      <c r="B88" s="7" t="s">
        <v>88</v>
      </c>
      <c r="C88" s="8">
        <v>37948.839999999997</v>
      </c>
      <c r="D88" s="8">
        <v>132295.46</v>
      </c>
      <c r="E88" s="8">
        <v>12504.88</v>
      </c>
      <c r="F88" s="8">
        <v>50318.83</v>
      </c>
      <c r="G88" s="9">
        <v>-67.048057331923729</v>
      </c>
      <c r="H88" s="9">
        <v>-61.964809676764418</v>
      </c>
    </row>
    <row r="89" spans="1:8" outlineLevel="2" x14ac:dyDescent="0.25">
      <c r="A89" s="4" t="s">
        <v>86</v>
      </c>
      <c r="B89" s="4" t="s">
        <v>89</v>
      </c>
      <c r="C89" s="5">
        <v>544901.94999999995</v>
      </c>
      <c r="D89" s="5">
        <v>2170110.44</v>
      </c>
      <c r="E89" s="5">
        <v>712427.39</v>
      </c>
      <c r="F89" s="5">
        <v>2897604.55</v>
      </c>
      <c r="G89" s="6">
        <v>30.744143969387533</v>
      </c>
      <c r="H89" s="6">
        <v>33.523368054945621</v>
      </c>
    </row>
    <row r="90" spans="1:8" outlineLevel="2" x14ac:dyDescent="0.25">
      <c r="A90" s="7" t="s">
        <v>86</v>
      </c>
      <c r="B90" s="7" t="s">
        <v>90</v>
      </c>
      <c r="C90" s="8">
        <v>1063.04</v>
      </c>
      <c r="D90" s="8">
        <v>5169.3100000000004</v>
      </c>
      <c r="E90" s="8">
        <v>600</v>
      </c>
      <c r="F90" s="8">
        <v>2932.06</v>
      </c>
      <c r="G90" s="9">
        <v>-43.558097531607466</v>
      </c>
      <c r="H90" s="9">
        <v>-43.279470567638626</v>
      </c>
    </row>
    <row r="91" spans="1:8" outlineLevel="2" x14ac:dyDescent="0.25">
      <c r="A91" s="4" t="s">
        <v>86</v>
      </c>
      <c r="B91" s="4" t="s">
        <v>91</v>
      </c>
      <c r="C91" s="5">
        <v>259582.58</v>
      </c>
      <c r="D91" s="5">
        <v>797593.33</v>
      </c>
      <c r="E91" s="5">
        <v>253259.39</v>
      </c>
      <c r="F91" s="5">
        <v>688380.41</v>
      </c>
      <c r="G91" s="6">
        <v>-2.4359069086993332</v>
      </c>
      <c r="H91" s="6">
        <v>-13.692807586542873</v>
      </c>
    </row>
    <row r="92" spans="1:8" outlineLevel="2" x14ac:dyDescent="0.25">
      <c r="A92" s="7" t="s">
        <v>86</v>
      </c>
      <c r="B92" s="7" t="s">
        <v>92</v>
      </c>
      <c r="C92" s="8">
        <v>183427.56</v>
      </c>
      <c r="D92" s="8">
        <v>463191.89</v>
      </c>
      <c r="E92" s="8">
        <v>227869.7</v>
      </c>
      <c r="F92" s="8">
        <v>608754.11</v>
      </c>
      <c r="G92" s="9">
        <v>24.228714594469892</v>
      </c>
      <c r="H92" s="9">
        <v>31.425899965562859</v>
      </c>
    </row>
    <row r="93" spans="1:8" outlineLevel="2" x14ac:dyDescent="0.25">
      <c r="A93" s="4" t="s">
        <v>86</v>
      </c>
      <c r="B93" s="4" t="s">
        <v>93</v>
      </c>
      <c r="C93" s="5">
        <v>8628.48</v>
      </c>
      <c r="D93" s="5">
        <v>26808.27</v>
      </c>
      <c r="E93" s="5">
        <v>2174</v>
      </c>
      <c r="F93" s="5">
        <v>10330.5</v>
      </c>
      <c r="G93" s="6">
        <v>-74.804368788013647</v>
      </c>
      <c r="H93" s="6">
        <v>-61.465249342833388</v>
      </c>
    </row>
    <row r="94" spans="1:8" outlineLevel="2" x14ac:dyDescent="0.25">
      <c r="A94" s="7" t="s">
        <v>86</v>
      </c>
      <c r="B94" s="7" t="s">
        <v>94</v>
      </c>
      <c r="C94" s="8">
        <v>45693.86</v>
      </c>
      <c r="D94" s="8">
        <v>121761.32</v>
      </c>
      <c r="E94" s="8">
        <v>52012.08</v>
      </c>
      <c r="F94" s="8">
        <v>182589.23</v>
      </c>
      <c r="G94" s="9">
        <v>13.827284453534897</v>
      </c>
      <c r="H94" s="9">
        <v>49.956677539303939</v>
      </c>
    </row>
    <row r="95" spans="1:8" outlineLevel="2" x14ac:dyDescent="0.25">
      <c r="A95" s="4" t="s">
        <v>86</v>
      </c>
      <c r="B95" s="4" t="s">
        <v>95</v>
      </c>
      <c r="C95" s="5">
        <v>8812.2000000000007</v>
      </c>
      <c r="D95" s="5">
        <v>7862.38</v>
      </c>
      <c r="E95" s="5">
        <v>13373.7</v>
      </c>
      <c r="F95" s="5">
        <v>36417.85</v>
      </c>
      <c r="G95" s="6">
        <v>51.763464288145975</v>
      </c>
      <c r="H95" s="6">
        <v>363.19117112121262</v>
      </c>
    </row>
    <row r="96" spans="1:8" outlineLevel="2" x14ac:dyDescent="0.25">
      <c r="A96" s="7" t="s">
        <v>86</v>
      </c>
      <c r="B96" s="7" t="s">
        <v>96</v>
      </c>
      <c r="C96" s="8">
        <v>68516.88</v>
      </c>
      <c r="D96" s="8">
        <v>319296.15999999997</v>
      </c>
      <c r="E96" s="8">
        <v>47382.52</v>
      </c>
      <c r="F96" s="8">
        <v>175535.97</v>
      </c>
      <c r="G96" s="9">
        <v>-30.845479245406398</v>
      </c>
      <c r="H96" s="9">
        <v>-45.024089860648495</v>
      </c>
    </row>
    <row r="97" spans="1:8" outlineLevel="1" x14ac:dyDescent="0.25">
      <c r="A97" s="15" t="s">
        <v>146</v>
      </c>
      <c r="B97" s="15"/>
      <c r="C97" s="16">
        <f>SUBTOTAL(9,C87:C96)</f>
        <v>1158956.27</v>
      </c>
      <c r="D97" s="16">
        <f>SUBTOTAL(9,D87:D96)</f>
        <v>4045577.2800000003</v>
      </c>
      <c r="E97" s="16">
        <f>SUBTOTAL(9,E87:E96)</f>
        <v>1322618.4600000002</v>
      </c>
      <c r="F97" s="16">
        <f>SUBTOTAL(9,F87:F96)</f>
        <v>4657737.7699999996</v>
      </c>
      <c r="G97" s="13">
        <f>(E97/C97-1)*100</f>
        <v>14.121515559858032</v>
      </c>
      <c r="H97" s="13">
        <f>(F97/D97-1)*100</f>
        <v>15.131597980498835</v>
      </c>
    </row>
    <row r="98" spans="1:8" outlineLevel="2" x14ac:dyDescent="0.25">
      <c r="A98" s="4" t="s">
        <v>97</v>
      </c>
      <c r="B98" s="4" t="s">
        <v>98</v>
      </c>
      <c r="C98" s="5">
        <v>1415147.28</v>
      </c>
      <c r="D98" s="5">
        <v>3537178.16</v>
      </c>
      <c r="E98" s="5">
        <v>1540515.81</v>
      </c>
      <c r="F98" s="5">
        <v>4228299.59</v>
      </c>
      <c r="G98" s="6">
        <v>8.8590446925072026</v>
      </c>
      <c r="H98" s="6">
        <v>19.538779183234571</v>
      </c>
    </row>
    <row r="99" spans="1:8" outlineLevel="2" x14ac:dyDescent="0.25">
      <c r="A99" s="7" t="s">
        <v>97</v>
      </c>
      <c r="B99" s="7" t="s">
        <v>99</v>
      </c>
      <c r="C99" s="8">
        <v>105701.36</v>
      </c>
      <c r="D99" s="8">
        <v>347338.1</v>
      </c>
      <c r="E99" s="8">
        <v>218954.17</v>
      </c>
      <c r="F99" s="8">
        <v>555771.76</v>
      </c>
      <c r="G99" s="9">
        <v>107.14413702907892</v>
      </c>
      <c r="H99" s="9">
        <v>60.008867440686771</v>
      </c>
    </row>
    <row r="100" spans="1:8" outlineLevel="2" x14ac:dyDescent="0.25">
      <c r="A100" s="4" t="s">
        <v>97</v>
      </c>
      <c r="B100" s="4" t="s">
        <v>100</v>
      </c>
      <c r="C100" s="5">
        <v>40320</v>
      </c>
      <c r="D100" s="5">
        <v>129024</v>
      </c>
      <c r="E100" s="5"/>
      <c r="F100" s="5"/>
      <c r="G100" s="6">
        <v>-100</v>
      </c>
      <c r="H100" s="6">
        <v>-100</v>
      </c>
    </row>
    <row r="101" spans="1:8" outlineLevel="1" x14ac:dyDescent="0.25">
      <c r="A101" s="15" t="s">
        <v>147</v>
      </c>
      <c r="B101" s="15"/>
      <c r="C101" s="16">
        <f>SUBTOTAL(9,C98:C100)</f>
        <v>1561168.6400000001</v>
      </c>
      <c r="D101" s="16">
        <f>SUBTOTAL(9,D98:D100)</f>
        <v>4013540.2600000002</v>
      </c>
      <c r="E101" s="16">
        <f>SUBTOTAL(9,E98:E100)</f>
        <v>1759469.98</v>
      </c>
      <c r="F101" s="16">
        <f>SUBTOTAL(9,F98:F100)</f>
        <v>4784071.3499999996</v>
      </c>
      <c r="G101" s="13">
        <f>(E101/C101-1)*100</f>
        <v>12.702108850969474</v>
      </c>
      <c r="H101" s="13">
        <f>(F101/D101-1)*100</f>
        <v>19.198289791168044</v>
      </c>
    </row>
    <row r="102" spans="1:8" outlineLevel="2" x14ac:dyDescent="0.25">
      <c r="A102" s="7" t="s">
        <v>101</v>
      </c>
      <c r="B102" s="7" t="s">
        <v>102</v>
      </c>
      <c r="C102" s="8">
        <v>84532.22</v>
      </c>
      <c r="D102" s="8">
        <v>256017.45</v>
      </c>
      <c r="E102" s="8">
        <v>116868.28</v>
      </c>
      <c r="F102" s="8">
        <v>418639.07</v>
      </c>
      <c r="G102" s="9">
        <v>38.252940713020429</v>
      </c>
      <c r="H102" s="9">
        <v>63.519740548935239</v>
      </c>
    </row>
    <row r="103" spans="1:8" outlineLevel="2" x14ac:dyDescent="0.25">
      <c r="A103" s="4" t="s">
        <v>101</v>
      </c>
      <c r="B103" s="4" t="s">
        <v>103</v>
      </c>
      <c r="C103" s="5">
        <v>1680.6</v>
      </c>
      <c r="D103" s="5">
        <v>4825.2</v>
      </c>
      <c r="E103" s="5"/>
      <c r="F103" s="5"/>
      <c r="G103" s="6">
        <v>-100</v>
      </c>
      <c r="H103" s="6">
        <v>-100</v>
      </c>
    </row>
    <row r="104" spans="1:8" outlineLevel="2" x14ac:dyDescent="0.25">
      <c r="A104" s="7" t="s">
        <v>101</v>
      </c>
      <c r="B104" s="7" t="s">
        <v>104</v>
      </c>
      <c r="C104" s="8">
        <v>9971.7999999999993</v>
      </c>
      <c r="D104" s="8">
        <v>22448.959999999999</v>
      </c>
      <c r="E104" s="8">
        <v>13163.52</v>
      </c>
      <c r="F104" s="8">
        <v>39438.9</v>
      </c>
      <c r="G104" s="9">
        <v>32.007461040133187</v>
      </c>
      <c r="H104" s="9">
        <v>75.682526050204572</v>
      </c>
    </row>
    <row r="105" spans="1:8" outlineLevel="1" x14ac:dyDescent="0.25">
      <c r="A105" s="15" t="s">
        <v>148</v>
      </c>
      <c r="B105" s="15"/>
      <c r="C105" s="16">
        <f>SUBTOTAL(9,C102:C104)</f>
        <v>96184.62000000001</v>
      </c>
      <c r="D105" s="16">
        <f>SUBTOTAL(9,D102:D104)</f>
        <v>283291.61000000004</v>
      </c>
      <c r="E105" s="16">
        <f>SUBTOTAL(9,E102:E104)</f>
        <v>130031.8</v>
      </c>
      <c r="F105" s="16">
        <f>SUBTOTAL(9,F102:F104)</f>
        <v>458077.97000000003</v>
      </c>
      <c r="G105" s="13">
        <f>(E105/C105-1)*100</f>
        <v>35.189804773361885</v>
      </c>
      <c r="H105" s="13">
        <f>(F105/D105-1)*100</f>
        <v>61.698389161613342</v>
      </c>
    </row>
    <row r="106" spans="1:8" outlineLevel="2" x14ac:dyDescent="0.25">
      <c r="A106" s="4" t="s">
        <v>105</v>
      </c>
      <c r="B106" s="4" t="s">
        <v>106</v>
      </c>
      <c r="C106" s="5">
        <v>62162.38</v>
      </c>
      <c r="D106" s="5">
        <v>128695.78</v>
      </c>
      <c r="E106" s="5">
        <v>76131.899999999994</v>
      </c>
      <c r="F106" s="5">
        <v>164213.53</v>
      </c>
      <c r="G106" s="6">
        <v>22.472627335053772</v>
      </c>
      <c r="H106" s="6">
        <v>27.5982242774394</v>
      </c>
    </row>
    <row r="107" spans="1:8" outlineLevel="2" x14ac:dyDescent="0.25">
      <c r="A107" s="7" t="s">
        <v>105</v>
      </c>
      <c r="B107" s="7" t="s">
        <v>107</v>
      </c>
      <c r="C107" s="8">
        <v>852776.24</v>
      </c>
      <c r="D107" s="8">
        <v>2176257.9700000002</v>
      </c>
      <c r="E107" s="8">
        <v>648201.84</v>
      </c>
      <c r="F107" s="8">
        <v>1692731.9</v>
      </c>
      <c r="G107" s="9">
        <v>-23.989223714769544</v>
      </c>
      <c r="H107" s="9">
        <v>-22.218233162863513</v>
      </c>
    </row>
    <row r="108" spans="1:8" outlineLevel="2" x14ac:dyDescent="0.25">
      <c r="A108" s="4" t="s">
        <v>105</v>
      </c>
      <c r="B108" s="4" t="s">
        <v>108</v>
      </c>
      <c r="C108" s="5">
        <v>12346</v>
      </c>
      <c r="D108" s="5">
        <v>53176.7</v>
      </c>
      <c r="E108" s="5">
        <v>12219.6</v>
      </c>
      <c r="F108" s="5">
        <v>51715.73</v>
      </c>
      <c r="G108" s="6">
        <v>-1.0238133808520948</v>
      </c>
      <c r="H108" s="6">
        <v>-2.7473874836159333</v>
      </c>
    </row>
    <row r="109" spans="1:8" outlineLevel="2" x14ac:dyDescent="0.25">
      <c r="A109" s="7" t="s">
        <v>105</v>
      </c>
      <c r="B109" s="7" t="s">
        <v>109</v>
      </c>
      <c r="C109" s="8">
        <v>2255726.21</v>
      </c>
      <c r="D109" s="8">
        <v>4878192.5999999996</v>
      </c>
      <c r="E109" s="8">
        <v>4376556.96</v>
      </c>
      <c r="F109" s="8">
        <v>9839199.5</v>
      </c>
      <c r="G109" s="9">
        <v>94.019865558063458</v>
      </c>
      <c r="H109" s="9">
        <v>101.69764309838855</v>
      </c>
    </row>
    <row r="110" spans="1:8" outlineLevel="2" x14ac:dyDescent="0.25">
      <c r="A110" s="4" t="s">
        <v>105</v>
      </c>
      <c r="B110" s="4" t="s">
        <v>110</v>
      </c>
      <c r="C110" s="5">
        <v>63709.7</v>
      </c>
      <c r="D110" s="5">
        <v>202894.19</v>
      </c>
      <c r="E110" s="5">
        <v>44266.32</v>
      </c>
      <c r="F110" s="5">
        <v>141392.04999999999</v>
      </c>
      <c r="G110" s="6">
        <v>-30.518712221215921</v>
      </c>
      <c r="H110" s="6">
        <v>-30.312420478871285</v>
      </c>
    </row>
    <row r="111" spans="1:8" outlineLevel="2" x14ac:dyDescent="0.25">
      <c r="A111" s="7" t="s">
        <v>105</v>
      </c>
      <c r="B111" s="7" t="s">
        <v>111</v>
      </c>
      <c r="C111" s="8">
        <v>225855.3</v>
      </c>
      <c r="D111" s="8">
        <v>689160.88</v>
      </c>
      <c r="E111" s="8">
        <v>253215.38</v>
      </c>
      <c r="F111" s="8">
        <v>930394.7</v>
      </c>
      <c r="G111" s="9">
        <v>12.113986255801843</v>
      </c>
      <c r="H111" s="9">
        <v>35.003992101234758</v>
      </c>
    </row>
    <row r="112" spans="1:8" outlineLevel="2" x14ac:dyDescent="0.25">
      <c r="A112" s="4" t="s">
        <v>105</v>
      </c>
      <c r="B112" s="4" t="s">
        <v>112</v>
      </c>
      <c r="C112" s="5">
        <v>15925</v>
      </c>
      <c r="D112" s="5">
        <v>22428.05</v>
      </c>
      <c r="E112" s="5">
        <v>2000</v>
      </c>
      <c r="F112" s="5">
        <v>5896.59</v>
      </c>
      <c r="G112" s="6">
        <v>-87.441130298273151</v>
      </c>
      <c r="H112" s="6">
        <v>-73.70886011044206</v>
      </c>
    </row>
    <row r="113" spans="1:8" outlineLevel="2" x14ac:dyDescent="0.25">
      <c r="A113" s="7" t="s">
        <v>105</v>
      </c>
      <c r="B113" s="7" t="s">
        <v>113</v>
      </c>
      <c r="C113" s="8">
        <v>9306.2800000000007</v>
      </c>
      <c r="D113" s="8">
        <v>30341.66</v>
      </c>
      <c r="E113" s="8">
        <v>8163.6</v>
      </c>
      <c r="F113" s="8">
        <v>20344.66</v>
      </c>
      <c r="G113" s="9">
        <v>-12.278590371233191</v>
      </c>
      <c r="H113" s="9">
        <v>-32.948098423092212</v>
      </c>
    </row>
    <row r="114" spans="1:8" outlineLevel="2" x14ac:dyDescent="0.25">
      <c r="A114" s="4" t="s">
        <v>105</v>
      </c>
      <c r="B114" s="4" t="s">
        <v>114</v>
      </c>
      <c r="C114" s="5">
        <v>346859.58</v>
      </c>
      <c r="D114" s="5">
        <v>1248771.73</v>
      </c>
      <c r="E114" s="5">
        <v>600036.28</v>
      </c>
      <c r="F114" s="5">
        <v>1804339.42</v>
      </c>
      <c r="G114" s="6">
        <v>72.991122228770493</v>
      </c>
      <c r="H114" s="6">
        <v>44.489130931879757</v>
      </c>
    </row>
    <row r="115" spans="1:8" outlineLevel="2" x14ac:dyDescent="0.25">
      <c r="A115" s="7" t="s">
        <v>105</v>
      </c>
      <c r="B115" s="7" t="s">
        <v>115</v>
      </c>
      <c r="C115" s="8">
        <v>42426</v>
      </c>
      <c r="D115" s="8">
        <v>117215.06</v>
      </c>
      <c r="E115" s="8">
        <v>85320.5</v>
      </c>
      <c r="F115" s="8">
        <v>242858.52</v>
      </c>
      <c r="G115" s="9">
        <v>101.10427568000755</v>
      </c>
      <c r="H115" s="9">
        <v>107.19054360420922</v>
      </c>
    </row>
    <row r="116" spans="1:8" outlineLevel="2" x14ac:dyDescent="0.25">
      <c r="A116" s="4" t="s">
        <v>105</v>
      </c>
      <c r="B116" s="4" t="s">
        <v>116</v>
      </c>
      <c r="C116" s="5">
        <v>570</v>
      </c>
      <c r="D116" s="5">
        <v>4866.79</v>
      </c>
      <c r="E116" s="5"/>
      <c r="F116" s="5"/>
      <c r="G116" s="6">
        <v>-100</v>
      </c>
      <c r="H116" s="6">
        <v>-100</v>
      </c>
    </row>
    <row r="117" spans="1:8" outlineLevel="2" x14ac:dyDescent="0.25">
      <c r="A117" s="7" t="s">
        <v>105</v>
      </c>
      <c r="B117" s="7" t="s">
        <v>117</v>
      </c>
      <c r="C117" s="8">
        <v>29480</v>
      </c>
      <c r="D117" s="8">
        <v>77818.11</v>
      </c>
      <c r="E117" s="8">
        <v>462619.8</v>
      </c>
      <c r="F117" s="8">
        <v>699720.93</v>
      </c>
      <c r="G117" s="9">
        <v>1469.2666214382632</v>
      </c>
      <c r="H117" s="9">
        <v>799.17492213573428</v>
      </c>
    </row>
    <row r="118" spans="1:8" outlineLevel="2" x14ac:dyDescent="0.25">
      <c r="A118" s="4" t="s">
        <v>105</v>
      </c>
      <c r="B118" s="4" t="s">
        <v>118</v>
      </c>
      <c r="C118" s="5">
        <v>136086.38</v>
      </c>
      <c r="D118" s="5">
        <v>525802.68000000005</v>
      </c>
      <c r="E118" s="5">
        <v>166486.32</v>
      </c>
      <c r="F118" s="5">
        <v>451870.88</v>
      </c>
      <c r="G118" s="6">
        <v>22.338708693698809</v>
      </c>
      <c r="H118" s="6">
        <v>-14.060749937600173</v>
      </c>
    </row>
    <row r="119" spans="1:8" outlineLevel="2" x14ac:dyDescent="0.25">
      <c r="A119" s="7" t="s">
        <v>105</v>
      </c>
      <c r="B119" s="7" t="s">
        <v>119</v>
      </c>
      <c r="C119" s="8">
        <v>800549.01</v>
      </c>
      <c r="D119" s="8">
        <v>950620.69</v>
      </c>
      <c r="E119" s="8"/>
      <c r="F119" s="8"/>
      <c r="G119" s="9">
        <v>-100</v>
      </c>
      <c r="H119" s="9">
        <v>-100</v>
      </c>
    </row>
    <row r="120" spans="1:8" outlineLevel="2" x14ac:dyDescent="0.25">
      <c r="A120" s="4" t="s">
        <v>105</v>
      </c>
      <c r="B120" s="4" t="s">
        <v>120</v>
      </c>
      <c r="C120" s="5">
        <v>246511</v>
      </c>
      <c r="D120" s="5">
        <v>366414.3</v>
      </c>
      <c r="E120" s="5">
        <v>465489.66</v>
      </c>
      <c r="F120" s="5">
        <v>643166.66</v>
      </c>
      <c r="G120" s="6">
        <v>88.831192117187456</v>
      </c>
      <c r="H120" s="6">
        <v>75.52990153495648</v>
      </c>
    </row>
    <row r="121" spans="1:8" outlineLevel="1" x14ac:dyDescent="0.25">
      <c r="A121" s="15" t="s">
        <v>149</v>
      </c>
      <c r="B121" s="15"/>
      <c r="C121" s="16">
        <f>SUBTOTAL(9,C106:C120)</f>
        <v>5100289.08</v>
      </c>
      <c r="D121" s="16">
        <f>SUBTOTAL(9,D106:D120)</f>
        <v>11472657.189999999</v>
      </c>
      <c r="E121" s="16">
        <f>SUBTOTAL(9,E106:E120)</f>
        <v>7200708.1600000001</v>
      </c>
      <c r="F121" s="16">
        <f>SUBTOTAL(9,F106:F120)</f>
        <v>16687845.07</v>
      </c>
      <c r="G121" s="13">
        <f>(E121/C121-1)*100</f>
        <v>41.182353530439485</v>
      </c>
      <c r="H121" s="13">
        <f>(F121/D121-1)*100</f>
        <v>45.457541296934735</v>
      </c>
    </row>
    <row r="122" spans="1:8" outlineLevel="2" x14ac:dyDescent="0.25">
      <c r="A122" s="7" t="s">
        <v>121</v>
      </c>
      <c r="B122" s="7" t="s">
        <v>122</v>
      </c>
      <c r="C122" s="8">
        <v>4627.8</v>
      </c>
      <c r="D122" s="8">
        <v>22666.69</v>
      </c>
      <c r="E122" s="8">
        <v>4431.3599999999997</v>
      </c>
      <c r="F122" s="8">
        <v>15453.88</v>
      </c>
      <c r="G122" s="9">
        <v>-4.2447815376636955</v>
      </c>
      <c r="H122" s="9">
        <v>-31.821187831130175</v>
      </c>
    </row>
    <row r="123" spans="1:8" outlineLevel="2" x14ac:dyDescent="0.25">
      <c r="A123" s="4" t="s">
        <v>121</v>
      </c>
      <c r="B123" s="4" t="s">
        <v>123</v>
      </c>
      <c r="C123" s="5"/>
      <c r="D123" s="5"/>
      <c r="E123" s="5">
        <v>240</v>
      </c>
      <c r="F123" s="5">
        <v>1326.08</v>
      </c>
      <c r="G123" s="6">
        <v>0</v>
      </c>
      <c r="H123" s="6">
        <v>0</v>
      </c>
    </row>
    <row r="124" spans="1:8" outlineLevel="2" x14ac:dyDescent="0.25">
      <c r="A124" s="7" t="s">
        <v>121</v>
      </c>
      <c r="B124" s="7" t="s">
        <v>124</v>
      </c>
      <c r="C124" s="8"/>
      <c r="D124" s="8"/>
      <c r="E124" s="8">
        <v>5754</v>
      </c>
      <c r="F124" s="8">
        <v>9241.4</v>
      </c>
      <c r="G124" s="9">
        <v>0</v>
      </c>
      <c r="H124" s="9">
        <v>0</v>
      </c>
    </row>
    <row r="125" spans="1:8" outlineLevel="1" x14ac:dyDescent="0.25">
      <c r="A125" s="15" t="s">
        <v>150</v>
      </c>
      <c r="B125" s="15"/>
      <c r="C125" s="16">
        <f>SUBTOTAL(9,C122:C124)</f>
        <v>4627.8</v>
      </c>
      <c r="D125" s="16">
        <f>SUBTOTAL(9,D122:D124)</f>
        <v>22666.69</v>
      </c>
      <c r="E125" s="16">
        <f>SUBTOTAL(9,E122:E124)</f>
        <v>10425.36</v>
      </c>
      <c r="F125" s="16">
        <f>SUBTOTAL(9,F122:F124)</f>
        <v>26021.360000000001</v>
      </c>
      <c r="G125" s="13">
        <f>(E125/C125-1)*100</f>
        <v>125.27680539349153</v>
      </c>
      <c r="H125" s="13">
        <f>(F125/D125-1)*100</f>
        <v>14.799999470588787</v>
      </c>
    </row>
    <row r="126" spans="1:8" outlineLevel="2" x14ac:dyDescent="0.25">
      <c r="A126" s="4" t="s">
        <v>125</v>
      </c>
      <c r="B126" s="4" t="s">
        <v>126</v>
      </c>
      <c r="C126" s="5">
        <v>682.08</v>
      </c>
      <c r="D126" s="5">
        <v>1705.2</v>
      </c>
      <c r="E126" s="5">
        <v>1026</v>
      </c>
      <c r="F126" s="5">
        <v>3048.82</v>
      </c>
      <c r="G126" s="6">
        <v>50.42223786066149</v>
      </c>
      <c r="H126" s="6">
        <v>78.795449214168428</v>
      </c>
    </row>
    <row r="127" spans="1:8" outlineLevel="2" x14ac:dyDescent="0.25">
      <c r="A127" s="7" t="s">
        <v>125</v>
      </c>
      <c r="B127" s="7" t="s">
        <v>127</v>
      </c>
      <c r="C127" s="8">
        <v>5562.48</v>
      </c>
      <c r="D127" s="8">
        <v>18346.150000000001</v>
      </c>
      <c r="E127" s="8">
        <v>5729.31</v>
      </c>
      <c r="F127" s="8">
        <v>20997.27</v>
      </c>
      <c r="G127" s="9">
        <v>2.9992017948828731</v>
      </c>
      <c r="H127" s="9">
        <v>14.450552295713262</v>
      </c>
    </row>
    <row r="128" spans="1:8" outlineLevel="2" x14ac:dyDescent="0.25">
      <c r="A128" s="4" t="s">
        <v>125</v>
      </c>
      <c r="B128" s="4" t="s">
        <v>128</v>
      </c>
      <c r="C128" s="5">
        <v>1115.8</v>
      </c>
      <c r="D128" s="5">
        <v>6030.56</v>
      </c>
      <c r="E128" s="5">
        <v>269.39</v>
      </c>
      <c r="F128" s="5">
        <v>893.26</v>
      </c>
      <c r="G128" s="6">
        <v>-75.856784369958774</v>
      </c>
      <c r="H128" s="6">
        <v>-85.187776922872828</v>
      </c>
    </row>
    <row r="129" spans="1:8" outlineLevel="2" x14ac:dyDescent="0.25">
      <c r="A129" s="7" t="s">
        <v>125</v>
      </c>
      <c r="B129" s="7" t="s">
        <v>129</v>
      </c>
      <c r="C129" s="8">
        <v>5998</v>
      </c>
      <c r="D129" s="8">
        <v>15977.28</v>
      </c>
      <c r="E129" s="8">
        <v>6185.11</v>
      </c>
      <c r="F129" s="8">
        <v>20506.400000000001</v>
      </c>
      <c r="G129" s="9">
        <v>3.1195398466155329</v>
      </c>
      <c r="H129" s="9">
        <v>28.347253099401151</v>
      </c>
    </row>
    <row r="130" spans="1:8" outlineLevel="2" x14ac:dyDescent="0.25">
      <c r="A130" s="4" t="s">
        <v>125</v>
      </c>
      <c r="B130" s="4" t="s">
        <v>130</v>
      </c>
      <c r="C130" s="5">
        <v>1793.28</v>
      </c>
      <c r="D130" s="5">
        <v>5899.84</v>
      </c>
      <c r="E130" s="5">
        <v>2919.4</v>
      </c>
      <c r="F130" s="5">
        <v>8477.06</v>
      </c>
      <c r="G130" s="6">
        <v>62.796663097787302</v>
      </c>
      <c r="H130" s="6">
        <v>43.682879535716211</v>
      </c>
    </row>
    <row r="131" spans="1:8" outlineLevel="2" x14ac:dyDescent="0.25">
      <c r="A131" s="7" t="s">
        <v>125</v>
      </c>
      <c r="B131" s="7" t="s">
        <v>131</v>
      </c>
      <c r="C131" s="8">
        <v>4320.7299999999996</v>
      </c>
      <c r="D131" s="8">
        <v>15676.51</v>
      </c>
      <c r="E131" s="8">
        <v>6434.76</v>
      </c>
      <c r="F131" s="8">
        <v>17856.7</v>
      </c>
      <c r="G131" s="9">
        <v>48.927611769307518</v>
      </c>
      <c r="H131" s="9">
        <v>13.907368412994987</v>
      </c>
    </row>
    <row r="132" spans="1:8" outlineLevel="2" x14ac:dyDescent="0.25">
      <c r="A132" s="4" t="s">
        <v>125</v>
      </c>
      <c r="B132" s="4" t="s">
        <v>132</v>
      </c>
      <c r="C132" s="5"/>
      <c r="D132" s="5"/>
      <c r="E132" s="5">
        <v>280.08</v>
      </c>
      <c r="F132" s="5">
        <v>1514.24</v>
      </c>
      <c r="G132" s="6">
        <v>0</v>
      </c>
      <c r="H132" s="6">
        <v>0</v>
      </c>
    </row>
    <row r="133" spans="1:8" outlineLevel="1" x14ac:dyDescent="0.25">
      <c r="A133" s="15" t="s">
        <v>151</v>
      </c>
      <c r="B133" s="15"/>
      <c r="C133" s="16">
        <f>SUBTOTAL(9,C126:C132)</f>
        <v>19472.370000000003</v>
      </c>
      <c r="D133" s="16">
        <f>SUBTOTAL(9,D126:D132)</f>
        <v>63635.54</v>
      </c>
      <c r="E133" s="16">
        <f>SUBTOTAL(9,E126:E132)</f>
        <v>22844.050000000003</v>
      </c>
      <c r="F133" s="16">
        <f>SUBTOTAL(9,F126:F132)</f>
        <v>73293.75</v>
      </c>
      <c r="G133" s="13">
        <f>(E133/C133-1)*100</f>
        <v>17.315200974509004</v>
      </c>
      <c r="H133" s="13">
        <f>(F133/D133-1)*100</f>
        <v>15.177383581564641</v>
      </c>
    </row>
    <row r="134" spans="1:8" outlineLevel="2" x14ac:dyDescent="0.25">
      <c r="A134" s="10" t="s">
        <v>133</v>
      </c>
      <c r="B134" s="10"/>
      <c r="C134" s="11">
        <v>14268014.619999999</v>
      </c>
      <c r="D134" s="11">
        <v>39000242.850000001</v>
      </c>
      <c r="E134" s="11">
        <v>19849136.030000001</v>
      </c>
      <c r="F134" s="11">
        <v>52305926.689999998</v>
      </c>
      <c r="G134" s="12">
        <v>39.116314067808283</v>
      </c>
      <c r="H134" s="12">
        <v>34.116925607810657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2025-08-04T07:11:55Z</dcterms:created>
  <dcterms:modified xsi:type="dcterms:W3CDTF">2025-08-04T07:11:55Z</dcterms:modified>
</cp:coreProperties>
</file>