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externalLinks/externalLink1.xml" ContentType="application/vnd.openxmlformats-officedocument.spreadsheetml.externalLink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9029"/>
  <workbookPr defaultThemeVersion="202300"/>
  <mc:AlternateContent xmlns:mc="http://schemas.openxmlformats.org/markup-compatibility/2006">
    <mc:Choice Requires="x15">
      <x15ac:absPath xmlns:x15ac="http://schemas.microsoft.com/office/spreadsheetml/2010/11/ac" url="\\eibsrv04.egebirlik.org.tr\Zeytin_Zeytinyagi\EZZİB-EFE\İSTATİSTİK\SEZONLUK İSTATİSTİK\2025\8 AĞUSTOS 2025\"/>
    </mc:Choice>
  </mc:AlternateContent>
  <xr:revisionPtr revIDLastSave="0" documentId="8_{49BF50AA-7138-42EC-909E-0A5AA71E8F2F}" xr6:coauthVersionLast="47" xr6:coauthVersionMax="47" xr10:uidLastSave="{00000000-0000-0000-0000-000000000000}"/>
  <bookViews>
    <workbookView xWindow="-120" yWindow="-120" windowWidth="29040" windowHeight="15840" xr2:uid="{85EC9A86-167D-4A52-A4CD-F50C0F1BBFB2}"/>
  </bookViews>
  <sheets>
    <sheet name="TG IHRACAT ULKE GRUP+ULKE" sheetId="1" r:id="rId1"/>
  </sheets>
  <externalReferences>
    <externalReference r:id="rId2"/>
  </externalReferences>
  <definedNames>
    <definedName name="__bookmark_1">TG IHRACAT ULKE GRUP+[1]ULKE!$A$4:$H$138</definedName>
  </definedNames>
  <calcPr calcId="191029"/>
  <extLs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calcChain.xml><?xml version="1.0" encoding="utf-8"?>
<calcChain xmlns="http://schemas.openxmlformats.org/spreadsheetml/2006/main">
  <c r="H34" i="1" l="1"/>
  <c r="G34" i="1"/>
  <c r="H54" i="1"/>
  <c r="G54" i="1"/>
  <c r="H66" i="1"/>
  <c r="G66" i="1"/>
  <c r="H89" i="1"/>
  <c r="G89" i="1"/>
  <c r="H101" i="1"/>
  <c r="G101" i="1"/>
  <c r="H110" i="1"/>
  <c r="G110" i="1"/>
  <c r="H113" i="1"/>
  <c r="G113" i="1"/>
  <c r="H118" i="1"/>
  <c r="G118" i="1"/>
  <c r="H134" i="1"/>
  <c r="G134" i="1"/>
  <c r="H137" i="1"/>
  <c r="G137" i="1"/>
  <c r="H147" i="1"/>
  <c r="G147" i="1"/>
  <c r="F147" i="1"/>
  <c r="E147" i="1"/>
  <c r="D147" i="1"/>
  <c r="C147" i="1"/>
  <c r="F137" i="1"/>
  <c r="E137" i="1"/>
  <c r="D137" i="1"/>
  <c r="C137" i="1"/>
  <c r="F134" i="1"/>
  <c r="E134" i="1"/>
  <c r="D134" i="1"/>
  <c r="C134" i="1"/>
  <c r="F118" i="1"/>
  <c r="E118" i="1"/>
  <c r="D118" i="1"/>
  <c r="C118" i="1"/>
  <c r="F113" i="1"/>
  <c r="E113" i="1"/>
  <c r="D113" i="1"/>
  <c r="C113" i="1"/>
  <c r="F110" i="1"/>
  <c r="E110" i="1"/>
  <c r="D110" i="1"/>
  <c r="C110" i="1"/>
  <c r="F101" i="1"/>
  <c r="E101" i="1"/>
  <c r="D101" i="1"/>
  <c r="C101" i="1"/>
  <c r="F89" i="1"/>
  <c r="E89" i="1"/>
  <c r="D89" i="1"/>
  <c r="C89" i="1"/>
  <c r="F66" i="1"/>
  <c r="E66" i="1"/>
  <c r="D66" i="1"/>
  <c r="C66" i="1"/>
  <c r="F54" i="1"/>
  <c r="E54" i="1"/>
  <c r="D54" i="1"/>
  <c r="C54" i="1"/>
  <c r="F34" i="1"/>
  <c r="E34" i="1"/>
  <c r="D34" i="1"/>
  <c r="C34" i="1"/>
</calcChain>
</file>

<file path=xl/sharedStrings.xml><?xml version="1.0" encoding="utf-8"?>
<sst xmlns="http://schemas.openxmlformats.org/spreadsheetml/2006/main" count="288" uniqueCount="166">
  <si>
    <t>TÜRKİYE GENELİ RAPOR ÜLKE GRUPLARI</t>
  </si>
  <si>
    <t>ÜLKE GRUBU</t>
  </si>
  <si>
    <t>ÜLKE ADI</t>
  </si>
  <si>
    <t>Afrika Ülkeleri</t>
  </si>
  <si>
    <t>ANGOLA</t>
  </si>
  <si>
    <t>BURKİNA FASO</t>
  </si>
  <si>
    <t>CAPE VERDE</t>
  </si>
  <si>
    <t>CIBUTI</t>
  </si>
  <si>
    <t>EKVATOR GİNESİ</t>
  </si>
  <si>
    <t>ETİYOPYA</t>
  </si>
  <si>
    <t>FAS</t>
  </si>
  <si>
    <t>FİLDİŞİ SAHİLİ</t>
  </si>
  <si>
    <t>GABON</t>
  </si>
  <si>
    <t>GAMBIYA</t>
  </si>
  <si>
    <t>GANA</t>
  </si>
  <si>
    <t>GINE</t>
  </si>
  <si>
    <t>GÜNEY AFRİKA CUMHURİ</t>
  </si>
  <si>
    <t>GÜNEY SUDAN</t>
  </si>
  <si>
    <t>KENYA</t>
  </si>
  <si>
    <t>KONGO</t>
  </si>
  <si>
    <t>KONGO(DEM.CM)E.ZAİRE</t>
  </si>
  <si>
    <t>LİBYA</t>
  </si>
  <si>
    <t>MADAGASKAR</t>
  </si>
  <si>
    <t>MALAVI</t>
  </si>
  <si>
    <t>MAURİTİUS</t>
  </si>
  <si>
    <t>MISIR</t>
  </si>
  <si>
    <t>MORİTANYA</t>
  </si>
  <si>
    <t>NİJERYA</t>
  </si>
  <si>
    <t>SENEGAL</t>
  </si>
  <si>
    <t>SEYŞEL ADALARI VE BA</t>
  </si>
  <si>
    <t>SOMALI</t>
  </si>
  <si>
    <t>SUDAN</t>
  </si>
  <si>
    <t>TANZANYA(BİRLEŞ.CUM)</t>
  </si>
  <si>
    <t>UGANDA</t>
  </si>
  <si>
    <t>Avrupa Birliği Ülkeleri</t>
  </si>
  <si>
    <t>ALMANYA</t>
  </si>
  <si>
    <t>AVUSTURYA</t>
  </si>
  <si>
    <t>BELÇİKA</t>
  </si>
  <si>
    <t>BULGARİSTAN</t>
  </si>
  <si>
    <t>DANİMARKA</t>
  </si>
  <si>
    <t>ESTONYA</t>
  </si>
  <si>
    <t>FRANSA</t>
  </si>
  <si>
    <t>HOLLANDA</t>
  </si>
  <si>
    <t>MACARİSTAN</t>
  </si>
  <si>
    <t>MALTA</t>
  </si>
  <si>
    <t>POLONYA</t>
  </si>
  <si>
    <t>PORTEKİZ</t>
  </si>
  <si>
    <t>ROMANYA</t>
  </si>
  <si>
    <t>SLOVAKYA</t>
  </si>
  <si>
    <t>YUNANİSTAN</t>
  </si>
  <si>
    <t>İRLANDA</t>
  </si>
  <si>
    <t>İSPANYA</t>
  </si>
  <si>
    <t>İSVEÇ</t>
  </si>
  <si>
    <t>İTALYA</t>
  </si>
  <si>
    <t>Bağımsız Devletler Topluluğu</t>
  </si>
  <si>
    <t>AZERBAYCAN-NAHÇİVAN</t>
  </si>
  <si>
    <t>BEYAZ RUSYA</t>
  </si>
  <si>
    <t>GÜRCİSTAN</t>
  </si>
  <si>
    <t>KAZAKİSTAN</t>
  </si>
  <si>
    <t>KIRGIZİSTAN</t>
  </si>
  <si>
    <t>MOLDOVA</t>
  </si>
  <si>
    <t>RUSYA FEDERASYONU</t>
  </si>
  <si>
    <t>TACİKİSTAN</t>
  </si>
  <si>
    <t>TÜRKMENİSTAN</t>
  </si>
  <si>
    <t>UKRAYNA</t>
  </si>
  <si>
    <t>ÖZBEKİSTAN</t>
  </si>
  <si>
    <t>Diğer Amerikan Ülkeleri</t>
  </si>
  <si>
    <t>ANTIGUA VE BERMUDA</t>
  </si>
  <si>
    <t>ARUBA</t>
  </si>
  <si>
    <t>BARBADOS</t>
  </si>
  <si>
    <t>BREZİLYA</t>
  </si>
  <si>
    <t>BİR.DEV.MİNOR OUTLY.</t>
  </si>
  <si>
    <t>DOMINIKA</t>
  </si>
  <si>
    <t>EKVATOR</t>
  </si>
  <si>
    <t>GRENADA</t>
  </si>
  <si>
    <t>GUYANA</t>
  </si>
  <si>
    <t>HOLLANDA ANTİLLERİ</t>
  </si>
  <si>
    <t>JAMAIKA</t>
  </si>
  <si>
    <t>KOLOMBİYA</t>
  </si>
  <si>
    <t>KOSTARIKA</t>
  </si>
  <si>
    <t>KÜBA</t>
  </si>
  <si>
    <t>PANAMA</t>
  </si>
  <si>
    <t>PERU</t>
  </si>
  <si>
    <t>ST.KİTTS VE NEVİS</t>
  </si>
  <si>
    <t>ST.VINCENT VE GRENAD</t>
  </si>
  <si>
    <t>SURİNAM</t>
  </si>
  <si>
    <t>TRINIDAD VE TOBAGO</t>
  </si>
  <si>
    <t>VENEZUELLA</t>
  </si>
  <si>
    <t>ŞİLİ</t>
  </si>
  <si>
    <t>Diğer Asya Ülkeleri</t>
  </si>
  <si>
    <t>BANGLADEŞ</t>
  </si>
  <si>
    <t>BRUNEI</t>
  </si>
  <si>
    <t>HINDISTAN</t>
  </si>
  <si>
    <t>KAMBOÇYA</t>
  </si>
  <si>
    <t>MAKAO</t>
  </si>
  <si>
    <t>MALDİV ADALARI</t>
  </si>
  <si>
    <t>MOGOLISTAN</t>
  </si>
  <si>
    <t>NEPAL</t>
  </si>
  <si>
    <t>PAKISTAN</t>
  </si>
  <si>
    <t>VIETNAM</t>
  </si>
  <si>
    <t>ÇİN HALK CUMHURİYETİ</t>
  </si>
  <si>
    <t>Diğer Avrupa Ülkeleri</t>
  </si>
  <si>
    <t>BOSNA-HERSEK</t>
  </si>
  <si>
    <t>BİRLEŞİK KRALLIK</t>
  </si>
  <si>
    <t>KKTC</t>
  </si>
  <si>
    <t>KOSOVA</t>
  </si>
  <si>
    <t>KUZEY MAKEDONYA</t>
  </si>
  <si>
    <t>NORVEÇ</t>
  </si>
  <si>
    <t>SIRBİSTAN</t>
  </si>
  <si>
    <t>İSVİÇRE</t>
  </si>
  <si>
    <t>Kuzey Amerika Serbest Ticaret</t>
  </si>
  <si>
    <t>BİRLEŞİK DEVLETLER</t>
  </si>
  <si>
    <t>KANADA</t>
  </si>
  <si>
    <t>Okyanusya Ülkeleri</t>
  </si>
  <si>
    <t>AVUSTRALYA</t>
  </si>
  <si>
    <t>FİJİ</t>
  </si>
  <si>
    <t>PAPUA YENI GINE</t>
  </si>
  <si>
    <t>YENI ZELANDA</t>
  </si>
  <si>
    <t>Ortadoğu Ülkeleri</t>
  </si>
  <si>
    <t>BAHREYN</t>
  </si>
  <si>
    <t>BİRLEŞİK ARAP EMİRLİKLERİ</t>
  </si>
  <si>
    <t>DUBAİ</t>
  </si>
  <si>
    <t>IRAK</t>
  </si>
  <si>
    <t>KATAR</t>
  </si>
  <si>
    <t>KUVEYT</t>
  </si>
  <si>
    <t>LÜBNAN</t>
  </si>
  <si>
    <t>SURİYE</t>
  </si>
  <si>
    <t>SUUDİ ARABİSTAN</t>
  </si>
  <si>
    <t>UMMAN</t>
  </si>
  <si>
    <t>YEMEN</t>
  </si>
  <si>
    <t>ÜRDÜN</t>
  </si>
  <si>
    <t>İRAN (İSLAM CUM.)</t>
  </si>
  <si>
    <t>İSRAİL</t>
  </si>
  <si>
    <t>İŞGAL ALT.FİLİSTİN T</t>
  </si>
  <si>
    <t>Serbest Bölgeler</t>
  </si>
  <si>
    <t>MENEMEN DERİ SR.BLG.</t>
  </si>
  <si>
    <t>MERSİN SERBEST BÖLGE</t>
  </si>
  <si>
    <t>Uzakdoğu Ülkeleri</t>
  </si>
  <si>
    <t>ENDONEZYA</t>
  </si>
  <si>
    <t>FILIPINLER</t>
  </si>
  <si>
    <t>GÜNEY KORE CUMHURİYE</t>
  </si>
  <si>
    <t>HONG KONG</t>
  </si>
  <si>
    <t>JAPONYA</t>
  </si>
  <si>
    <t>MALEZYA</t>
  </si>
  <si>
    <t>SINGAPUR</t>
  </si>
  <si>
    <t>TAYLAND</t>
  </si>
  <si>
    <t>TAYVAN</t>
  </si>
  <si>
    <t>Toplam</t>
  </si>
  <si>
    <t>01.11.2023 - 31.08.2024
MİKTAR 
(KG)</t>
  </si>
  <si>
    <t>01.11.2023 - 31.08.2024
TUTAR 
($)</t>
  </si>
  <si>
    <t>01.11.2024 - 31.08.2025
MİKTAR 
(KG)</t>
  </si>
  <si>
    <t>01.11.2024 - 31.08.2025
TUTAR 
($)</t>
  </si>
  <si>
    <t>MİKTAR 
DEĞİŞİM 
(%)</t>
  </si>
  <si>
    <t>TUTAR 
DEĞİŞİM 
(%)</t>
  </si>
  <si>
    <t>ÜLKELER BAZINDA TÜRKİYE GENEL ZEYTİNYAĞI İHRACAT RAPORU</t>
  </si>
  <si>
    <t>Toplam Afrika Ülkeleri</t>
  </si>
  <si>
    <t>Toplam Avrupa Birliği Ülkeleri</t>
  </si>
  <si>
    <t>Toplam Bağımsız Devletler Topluluğu</t>
  </si>
  <si>
    <t>Toplam Diğer Amerikan Ülkeleri</t>
  </si>
  <si>
    <t>Toplam Diğer Asya Ülkeleri</t>
  </si>
  <si>
    <t>Toplam Diğer Avrupa Ülkeleri</t>
  </si>
  <si>
    <t>Toplam Kuzey Amerika Serbest Ticaret</t>
  </si>
  <si>
    <t>Toplam Okyanusya Ülkeleri</t>
  </si>
  <si>
    <t>Toplam Ortadoğu Ülkeleri</t>
  </si>
  <si>
    <t>Toplam Serbest Bölgeler</t>
  </si>
  <si>
    <t>Toplam Uzakdoğu Ülkeleri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</si>
</sst>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numFmts count="1">
    <numFmt numFmtId="169" formatCode="###0"/>
  </numFmts>
  <fonts count="21" x14ac:knownFonts="1">
    <font>
      <sz val="11"/>
      <color theme="1"/>
      <name val="Aptos Narrow"/>
      <family val="2"/>
      <charset val="162"/>
      <scheme val="minor"/>
    </font>
    <font>
      <sz val="11"/>
      <color theme="1"/>
      <name val="Aptos Narrow"/>
      <family val="2"/>
      <charset val="162"/>
      <scheme val="minor"/>
    </font>
    <font>
      <sz val="18"/>
      <color theme="3"/>
      <name val="Aptos Display"/>
      <family val="2"/>
      <charset val="162"/>
      <scheme val="major"/>
    </font>
    <font>
      <b/>
      <sz val="15"/>
      <color theme="3"/>
      <name val="Aptos Narrow"/>
      <family val="2"/>
      <charset val="162"/>
      <scheme val="minor"/>
    </font>
    <font>
      <b/>
      <sz val="13"/>
      <color theme="3"/>
      <name val="Aptos Narrow"/>
      <family val="2"/>
      <charset val="162"/>
      <scheme val="minor"/>
    </font>
    <font>
      <b/>
      <sz val="11"/>
      <color theme="3"/>
      <name val="Aptos Narrow"/>
      <family val="2"/>
      <charset val="162"/>
      <scheme val="minor"/>
    </font>
    <font>
      <sz val="11"/>
      <color rgb="FF006100"/>
      <name val="Aptos Narrow"/>
      <family val="2"/>
      <charset val="162"/>
      <scheme val="minor"/>
    </font>
    <font>
      <sz val="11"/>
      <color rgb="FF9C0006"/>
      <name val="Aptos Narrow"/>
      <family val="2"/>
      <charset val="162"/>
      <scheme val="minor"/>
    </font>
    <font>
      <sz val="11"/>
      <color rgb="FF9C5700"/>
      <name val="Aptos Narrow"/>
      <family val="2"/>
      <charset val="162"/>
      <scheme val="minor"/>
    </font>
    <font>
      <sz val="11"/>
      <color rgb="FF3F3F76"/>
      <name val="Aptos Narrow"/>
      <family val="2"/>
      <charset val="162"/>
      <scheme val="minor"/>
    </font>
    <font>
      <b/>
      <sz val="11"/>
      <color rgb="FF3F3F3F"/>
      <name val="Aptos Narrow"/>
      <family val="2"/>
      <charset val="162"/>
      <scheme val="minor"/>
    </font>
    <font>
      <b/>
      <sz val="11"/>
      <color rgb="FFFA7D00"/>
      <name val="Aptos Narrow"/>
      <family val="2"/>
      <charset val="162"/>
      <scheme val="minor"/>
    </font>
    <font>
      <sz val="11"/>
      <color rgb="FFFA7D00"/>
      <name val="Aptos Narrow"/>
      <family val="2"/>
      <charset val="162"/>
      <scheme val="minor"/>
    </font>
    <font>
      <b/>
      <sz val="11"/>
      <color theme="0"/>
      <name val="Aptos Narrow"/>
      <family val="2"/>
      <charset val="162"/>
      <scheme val="minor"/>
    </font>
    <font>
      <sz val="11"/>
      <color rgb="FFFF0000"/>
      <name val="Aptos Narrow"/>
      <family val="2"/>
      <charset val="162"/>
      <scheme val="minor"/>
    </font>
    <font>
      <i/>
      <sz val="11"/>
      <color rgb="FF7F7F7F"/>
      <name val="Aptos Narrow"/>
      <family val="2"/>
      <charset val="162"/>
      <scheme val="minor"/>
    </font>
    <font>
      <b/>
      <sz val="11"/>
      <color theme="1"/>
      <name val="Aptos Narrow"/>
      <family val="2"/>
      <charset val="162"/>
      <scheme val="minor"/>
    </font>
    <font>
      <sz val="11"/>
      <color theme="0"/>
      <name val="Aptos Narrow"/>
      <family val="2"/>
      <charset val="162"/>
      <scheme val="minor"/>
    </font>
    <font>
      <sz val="10"/>
      <color indexed="12"/>
      <name val="Arial"/>
      <family val="2"/>
      <charset val="162"/>
    </font>
    <font>
      <b/>
      <sz val="10"/>
      <color indexed="8"/>
      <name val="Arial"/>
      <family val="2"/>
      <charset val="162"/>
    </font>
    <font>
      <sz val="10"/>
      <color indexed="8"/>
      <name val="Arial"/>
      <family val="2"/>
      <charset val="162"/>
    </font>
  </fonts>
  <fills count="36">
    <fill>
      <patternFill patternType="none"/>
    </fill>
    <fill>
      <patternFill patternType="gray125"/>
    </fill>
    <fill>
      <patternFill patternType="solid">
        <fgColor rgb="FFC6EFCE"/>
      </patternFill>
    </fill>
    <fill>
      <patternFill patternType="solid">
        <fgColor rgb="FFFFC7CE"/>
      </patternFill>
    </fill>
    <fill>
      <patternFill patternType="solid">
        <fgColor rgb="FFFFEB9C"/>
      </patternFill>
    </fill>
    <fill>
      <patternFill patternType="solid">
        <fgColor rgb="FFFFCC99"/>
      </patternFill>
    </fill>
    <fill>
      <patternFill patternType="solid">
        <fgColor rgb="FFF2F2F2"/>
      </patternFill>
    </fill>
    <fill>
      <patternFill patternType="solid">
        <fgColor rgb="FFA5A5A5"/>
      </patternFill>
    </fill>
    <fill>
      <patternFill patternType="solid">
        <fgColor rgb="FFFFFFCC"/>
      </patternFill>
    </fill>
    <fill>
      <patternFill patternType="solid">
        <fgColor theme="4"/>
      </patternFill>
    </fill>
    <fill>
      <patternFill patternType="solid">
        <fgColor theme="4" tint="0.79998168889431442"/>
        <bgColor indexed="65"/>
      </patternFill>
    </fill>
    <fill>
      <patternFill patternType="solid">
        <fgColor theme="4" tint="0.59999389629810485"/>
        <bgColor indexed="65"/>
      </patternFill>
    </fill>
    <fill>
      <patternFill patternType="solid">
        <fgColor theme="4" tint="0.39997558519241921"/>
        <bgColor indexed="65"/>
      </patternFill>
    </fill>
    <fill>
      <patternFill patternType="solid">
        <fgColor theme="5"/>
      </patternFill>
    </fill>
    <fill>
      <patternFill patternType="solid">
        <fgColor theme="5" tint="0.79998168889431442"/>
        <bgColor indexed="65"/>
      </patternFill>
    </fill>
    <fill>
      <patternFill patternType="solid">
        <fgColor theme="5" tint="0.59999389629810485"/>
        <bgColor indexed="65"/>
      </patternFill>
    </fill>
    <fill>
      <patternFill patternType="solid">
        <fgColor theme="5" tint="0.39997558519241921"/>
        <bgColor indexed="65"/>
      </patternFill>
    </fill>
    <fill>
      <patternFill patternType="solid">
        <fgColor theme="6"/>
      </patternFill>
    </fill>
    <fill>
      <patternFill patternType="solid">
        <fgColor theme="6" tint="0.79998168889431442"/>
        <bgColor indexed="65"/>
      </patternFill>
    </fill>
    <fill>
      <patternFill patternType="solid">
        <fgColor theme="6" tint="0.59999389629810485"/>
        <bgColor indexed="65"/>
      </patternFill>
    </fill>
    <fill>
      <patternFill patternType="solid">
        <fgColor theme="6" tint="0.39997558519241921"/>
        <bgColor indexed="65"/>
      </patternFill>
    </fill>
    <fill>
      <patternFill patternType="solid">
        <fgColor theme="7"/>
      </patternFill>
    </fill>
    <fill>
      <patternFill patternType="solid">
        <fgColor theme="7" tint="0.79998168889431442"/>
        <bgColor indexed="65"/>
      </patternFill>
    </fill>
    <fill>
      <patternFill patternType="solid">
        <fgColor theme="7" tint="0.59999389629810485"/>
        <bgColor indexed="65"/>
      </patternFill>
    </fill>
    <fill>
      <patternFill patternType="solid">
        <fgColor theme="7" tint="0.39997558519241921"/>
        <bgColor indexed="65"/>
      </patternFill>
    </fill>
    <fill>
      <patternFill patternType="solid">
        <fgColor theme="8"/>
      </patternFill>
    </fill>
    <fill>
      <patternFill patternType="solid">
        <fgColor theme="8" tint="0.79998168889431442"/>
        <bgColor indexed="65"/>
      </patternFill>
    </fill>
    <fill>
      <patternFill patternType="solid">
        <fgColor theme="8" tint="0.59999389629810485"/>
        <bgColor indexed="65"/>
      </patternFill>
    </fill>
    <fill>
      <patternFill patternType="solid">
        <fgColor theme="8" tint="0.39997558519241921"/>
        <bgColor indexed="65"/>
      </patternFill>
    </fill>
    <fill>
      <patternFill patternType="solid">
        <fgColor theme="9"/>
      </patternFill>
    </fill>
    <fill>
      <patternFill patternType="solid">
        <fgColor theme="9" tint="0.79998168889431442"/>
        <bgColor indexed="65"/>
      </patternFill>
    </fill>
    <fill>
      <patternFill patternType="solid">
        <fgColor theme="9" tint="0.59999389629810485"/>
        <bgColor indexed="65"/>
      </patternFill>
    </fill>
    <fill>
      <patternFill patternType="solid">
        <fgColor theme="9" tint="0.39997558519241921"/>
        <bgColor indexed="65"/>
      </patternFill>
    </fill>
    <fill>
      <patternFill patternType="solid">
        <fgColor rgb="FFECFFEC"/>
        <bgColor indexed="64"/>
      </patternFill>
    </fill>
    <fill>
      <patternFill patternType="solid">
        <fgColor theme="9" tint="0.59999389629810485"/>
        <bgColor indexed="64"/>
      </patternFill>
    </fill>
    <fill>
      <patternFill patternType="solid">
        <fgColor theme="9" tint="0.39997558519241921"/>
        <bgColor indexed="64"/>
      </patternFill>
    </fill>
  </fills>
  <borders count="11">
    <border>
      <left/>
      <right/>
      <top/>
      <bottom/>
      <diagonal/>
    </border>
    <border>
      <left/>
      <right/>
      <top/>
      <bottom style="thick">
        <color theme="4"/>
      </bottom>
      <diagonal/>
    </border>
    <border>
      <left/>
      <right/>
      <top/>
      <bottom style="thick">
        <color theme="4" tint="0.499984740745262"/>
      </bottom>
      <diagonal/>
    </border>
    <border>
      <left/>
      <right/>
      <top/>
      <bottom style="medium">
        <color theme="4" tint="0.39997558519241921"/>
      </bottom>
      <diagonal/>
    </border>
    <border>
      <left style="thin">
        <color rgb="FF7F7F7F"/>
      </left>
      <right style="thin">
        <color rgb="FF7F7F7F"/>
      </right>
      <top style="thin">
        <color rgb="FF7F7F7F"/>
      </top>
      <bottom style="thin">
        <color rgb="FF7F7F7F"/>
      </bottom>
      <diagonal/>
    </border>
    <border>
      <left style="thin">
        <color rgb="FF3F3F3F"/>
      </left>
      <right style="thin">
        <color rgb="FF3F3F3F"/>
      </right>
      <top style="thin">
        <color rgb="FF3F3F3F"/>
      </top>
      <bottom style="thin">
        <color rgb="FF3F3F3F"/>
      </bottom>
      <diagonal/>
    </border>
    <border>
      <left/>
      <right/>
      <top/>
      <bottom style="double">
        <color rgb="FFFF8001"/>
      </bottom>
      <diagonal/>
    </border>
    <border>
      <left style="double">
        <color rgb="FF3F3F3F"/>
      </left>
      <right style="double">
        <color rgb="FF3F3F3F"/>
      </right>
      <top style="double">
        <color rgb="FF3F3F3F"/>
      </top>
      <bottom style="double">
        <color rgb="FF3F3F3F"/>
      </bottom>
      <diagonal/>
    </border>
    <border>
      <left style="thin">
        <color rgb="FFB2B2B2"/>
      </left>
      <right style="thin">
        <color rgb="FFB2B2B2"/>
      </right>
      <top style="thin">
        <color rgb="FFB2B2B2"/>
      </top>
      <bottom style="thin">
        <color rgb="FFB2B2B2"/>
      </bottom>
      <diagonal/>
    </border>
    <border>
      <left/>
      <right/>
      <top style="thin">
        <color theme="4"/>
      </top>
      <bottom style="double">
        <color theme="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</borders>
  <cellStyleXfs count="43">
    <xf numFmtId="0" fontId="0" fillId="0" borderId="0"/>
    <xf numFmtId="0" fontId="2" fillId="0" borderId="0" applyNumberFormat="0" applyFill="0" applyBorder="0" applyAlignment="0" applyProtection="0"/>
    <xf numFmtId="0" fontId="3" fillId="0" borderId="1" applyNumberFormat="0" applyFill="0" applyAlignment="0" applyProtection="0"/>
    <xf numFmtId="0" fontId="4" fillId="0" borderId="2" applyNumberFormat="0" applyFill="0" applyAlignment="0" applyProtection="0"/>
    <xf numFmtId="0" fontId="5" fillId="0" borderId="3" applyNumberFormat="0" applyFill="0" applyAlignment="0" applyProtection="0"/>
    <xf numFmtId="0" fontId="5" fillId="0" borderId="0" applyNumberFormat="0" applyFill="0" applyBorder="0" applyAlignment="0" applyProtection="0"/>
    <xf numFmtId="0" fontId="6" fillId="2" borderId="0" applyNumberFormat="0" applyBorder="0" applyAlignment="0" applyProtection="0"/>
    <xf numFmtId="0" fontId="7" fillId="3" borderId="0" applyNumberFormat="0" applyBorder="0" applyAlignment="0" applyProtection="0"/>
    <xf numFmtId="0" fontId="8" fillId="4" borderId="0" applyNumberFormat="0" applyBorder="0" applyAlignment="0" applyProtection="0"/>
    <xf numFmtId="0" fontId="9" fillId="5" borderId="4" applyNumberFormat="0" applyAlignment="0" applyProtection="0"/>
    <xf numFmtId="0" fontId="10" fillId="6" borderId="5" applyNumberFormat="0" applyAlignment="0" applyProtection="0"/>
    <xf numFmtId="0" fontId="11" fillId="6" borderId="4" applyNumberFormat="0" applyAlignment="0" applyProtection="0"/>
    <xf numFmtId="0" fontId="12" fillId="0" borderId="6" applyNumberFormat="0" applyFill="0" applyAlignment="0" applyProtection="0"/>
    <xf numFmtId="0" fontId="13" fillId="7" borderId="7" applyNumberFormat="0" applyAlignment="0" applyProtection="0"/>
    <xf numFmtId="0" fontId="14" fillId="0" borderId="0" applyNumberFormat="0" applyFill="0" applyBorder="0" applyAlignment="0" applyProtection="0"/>
    <xf numFmtId="0" fontId="1" fillId="8" borderId="8" applyNumberFormat="0" applyFont="0" applyAlignment="0" applyProtection="0"/>
    <xf numFmtId="0" fontId="15" fillId="0" borderId="0" applyNumberFormat="0" applyFill="0" applyBorder="0" applyAlignment="0" applyProtection="0"/>
    <xf numFmtId="0" fontId="16" fillId="0" borderId="9" applyNumberFormat="0" applyFill="0" applyAlignment="0" applyProtection="0"/>
    <xf numFmtId="0" fontId="17" fillId="9" borderId="0" applyNumberFormat="0" applyBorder="0" applyAlignment="0" applyProtection="0"/>
    <xf numFmtId="0" fontId="1" fillId="10" borderId="0" applyNumberFormat="0" applyBorder="0" applyAlignment="0" applyProtection="0"/>
    <xf numFmtId="0" fontId="1" fillId="11" borderId="0" applyNumberFormat="0" applyBorder="0" applyAlignment="0" applyProtection="0"/>
    <xf numFmtId="0" fontId="1" fillId="12" borderId="0" applyNumberFormat="0" applyBorder="0" applyAlignment="0" applyProtection="0"/>
    <xf numFmtId="0" fontId="17" fillId="13" borderId="0" applyNumberFormat="0" applyBorder="0" applyAlignment="0" applyProtection="0"/>
    <xf numFmtId="0" fontId="1" fillId="14" borderId="0" applyNumberFormat="0" applyBorder="0" applyAlignment="0" applyProtection="0"/>
    <xf numFmtId="0" fontId="1" fillId="15" borderId="0" applyNumberFormat="0" applyBorder="0" applyAlignment="0" applyProtection="0"/>
    <xf numFmtId="0" fontId="1" fillId="16" borderId="0" applyNumberFormat="0" applyBorder="0" applyAlignment="0" applyProtection="0"/>
    <xf numFmtId="0" fontId="17" fillId="17" borderId="0" applyNumberFormat="0" applyBorder="0" applyAlignment="0" applyProtection="0"/>
    <xf numFmtId="0" fontId="1" fillId="18" borderId="0" applyNumberFormat="0" applyBorder="0" applyAlignment="0" applyProtection="0"/>
    <xf numFmtId="0" fontId="1" fillId="19" borderId="0" applyNumberFormat="0" applyBorder="0" applyAlignment="0" applyProtection="0"/>
    <xf numFmtId="0" fontId="1" fillId="20" borderId="0" applyNumberFormat="0" applyBorder="0" applyAlignment="0" applyProtection="0"/>
    <xf numFmtId="0" fontId="17" fillId="21" borderId="0" applyNumberFormat="0" applyBorder="0" applyAlignment="0" applyProtection="0"/>
    <xf numFmtId="0" fontId="1" fillId="22" borderId="0" applyNumberFormat="0" applyBorder="0" applyAlignment="0" applyProtection="0"/>
    <xf numFmtId="0" fontId="1" fillId="23" borderId="0" applyNumberFormat="0" applyBorder="0" applyAlignment="0" applyProtection="0"/>
    <xf numFmtId="0" fontId="1" fillId="24" borderId="0" applyNumberFormat="0" applyBorder="0" applyAlignment="0" applyProtection="0"/>
    <xf numFmtId="0" fontId="17" fillId="25" borderId="0" applyNumberFormat="0" applyBorder="0" applyAlignment="0" applyProtection="0"/>
    <xf numFmtId="0" fontId="1" fillId="26" borderId="0" applyNumberFormat="0" applyBorder="0" applyAlignment="0" applyProtection="0"/>
    <xf numFmtId="0" fontId="1" fillId="27" borderId="0" applyNumberFormat="0" applyBorder="0" applyAlignment="0" applyProtection="0"/>
    <xf numFmtId="0" fontId="1" fillId="28" borderId="0" applyNumberFormat="0" applyBorder="0" applyAlignment="0" applyProtection="0"/>
    <xf numFmtId="0" fontId="17" fillId="29" borderId="0" applyNumberFormat="0" applyBorder="0" applyAlignment="0" applyProtection="0"/>
    <xf numFmtId="0" fontId="1" fillId="30" borderId="0" applyNumberFormat="0" applyBorder="0" applyAlignment="0" applyProtection="0"/>
    <xf numFmtId="0" fontId="1" fillId="31" borderId="0" applyNumberFormat="0" applyBorder="0" applyAlignment="0" applyProtection="0"/>
    <xf numFmtId="0" fontId="1" fillId="32" borderId="0" applyNumberFormat="0" applyBorder="0" applyAlignment="0" applyProtection="0"/>
    <xf numFmtId="0" fontId="18" fillId="0" borderId="0" applyNumberFormat="0" applyFill="0" applyBorder="0" applyAlignment="0" applyProtection="0"/>
  </cellStyleXfs>
  <cellXfs count="18">
    <xf numFmtId="0" fontId="0" fillId="0" borderId="0" xfId="0"/>
    <xf numFmtId="0" fontId="0" fillId="0" borderId="0" xfId="0" applyAlignment="1">
      <alignment vertical="center"/>
    </xf>
    <xf numFmtId="3" fontId="19" fillId="0" borderId="10" xfId="0" applyNumberFormat="1" applyFont="1" applyBorder="1" applyAlignment="1">
      <alignment horizontal="center" vertical="center" wrapText="1"/>
    </xf>
    <xf numFmtId="3" fontId="19" fillId="0" borderId="10" xfId="0" applyNumberFormat="1" applyFont="1" applyBorder="1" applyAlignment="1">
      <alignment horizontal="left" vertical="center" wrapText="1"/>
    </xf>
    <xf numFmtId="3" fontId="19" fillId="0" borderId="10" xfId="0" applyNumberFormat="1" applyFont="1" applyBorder="1" applyAlignment="1">
      <alignment horizontal="right" vertical="center" wrapText="1"/>
    </xf>
    <xf numFmtId="0" fontId="20" fillId="33" borderId="10" xfId="0" applyNumberFormat="1" applyFont="1" applyFill="1" applyBorder="1" applyAlignment="1" applyProtection="1">
      <alignment horizontal="left" vertical="center"/>
    </xf>
    <xf numFmtId="3" fontId="20" fillId="33" borderId="10" xfId="0" applyNumberFormat="1" applyFont="1" applyFill="1" applyBorder="1" applyAlignment="1" applyProtection="1">
      <alignment horizontal="right" vertical="center"/>
    </xf>
    <xf numFmtId="169" fontId="20" fillId="33" borderId="10" xfId="0" applyNumberFormat="1" applyFont="1" applyFill="1" applyBorder="1" applyAlignment="1" applyProtection="1">
      <alignment horizontal="right" vertical="center"/>
    </xf>
    <xf numFmtId="0" fontId="20" fillId="0" borderId="10" xfId="0" applyNumberFormat="1" applyFont="1" applyFill="1" applyBorder="1" applyAlignment="1" applyProtection="1">
      <alignment horizontal="left" vertical="center"/>
    </xf>
    <xf numFmtId="3" fontId="20" fillId="0" borderId="10" xfId="0" applyNumberFormat="1" applyFont="1" applyFill="1" applyBorder="1" applyAlignment="1" applyProtection="1">
      <alignment horizontal="right" vertical="center"/>
    </xf>
    <xf numFmtId="169" fontId="20" fillId="0" borderId="10" xfId="0" applyNumberFormat="1" applyFont="1" applyFill="1" applyBorder="1" applyAlignment="1" applyProtection="1">
      <alignment horizontal="right" vertical="center"/>
    </xf>
    <xf numFmtId="3" fontId="19" fillId="34" borderId="10" xfId="0" applyNumberFormat="1" applyFont="1" applyFill="1" applyBorder="1" applyAlignment="1">
      <alignment horizontal="right" vertical="center"/>
    </xf>
    <xf numFmtId="3" fontId="19" fillId="34" borderId="10" xfId="0" applyNumberFormat="1" applyFont="1" applyFill="1" applyBorder="1" applyAlignment="1" applyProtection="1">
      <alignment horizontal="left" vertical="center"/>
    </xf>
    <xf numFmtId="0" fontId="19" fillId="34" borderId="10" xfId="0" applyNumberFormat="1" applyFont="1" applyFill="1" applyBorder="1" applyAlignment="1" applyProtection="1">
      <alignment horizontal="left" vertical="center"/>
    </xf>
    <xf numFmtId="3" fontId="19" fillId="34" borderId="10" xfId="0" applyNumberFormat="1" applyFont="1" applyFill="1" applyBorder="1" applyAlignment="1" applyProtection="1">
      <alignment horizontal="right" vertical="center"/>
    </xf>
    <xf numFmtId="0" fontId="19" fillId="35" borderId="10" xfId="0" applyNumberFormat="1" applyFont="1" applyFill="1" applyBorder="1" applyAlignment="1" applyProtection="1">
      <alignment horizontal="right" vertical="center" wrapText="1"/>
    </xf>
    <xf numFmtId="3" fontId="19" fillId="35" borderId="10" xfId="0" applyNumberFormat="1" applyFont="1" applyFill="1" applyBorder="1" applyAlignment="1" applyProtection="1">
      <alignment horizontal="right" vertical="center" wrapText="1"/>
    </xf>
    <xf numFmtId="169" fontId="19" fillId="35" borderId="10" xfId="0" applyNumberFormat="1" applyFont="1" applyFill="1" applyBorder="1" applyAlignment="1" applyProtection="1">
      <alignment horizontal="right" vertical="center" wrapText="1"/>
    </xf>
  </cellXfs>
  <cellStyles count="43">
    <cellStyle name="%20 - Vurgu1" xfId="19" builtinId="30" customBuiltin="1"/>
    <cellStyle name="%20 - Vurgu2" xfId="23" builtinId="34" customBuiltin="1"/>
    <cellStyle name="%20 - Vurgu3" xfId="27" builtinId="38" customBuiltin="1"/>
    <cellStyle name="%20 - Vurgu4" xfId="31" builtinId="42" customBuiltin="1"/>
    <cellStyle name="%20 - Vurgu5" xfId="35" builtinId="46" customBuiltin="1"/>
    <cellStyle name="%20 - Vurgu6" xfId="39" builtinId="50" customBuiltin="1"/>
    <cellStyle name="%40 - Vurgu1" xfId="20" builtinId="31" customBuiltin="1"/>
    <cellStyle name="%40 - Vurgu2" xfId="24" builtinId="35" customBuiltin="1"/>
    <cellStyle name="%40 - Vurgu3" xfId="28" builtinId="39" customBuiltin="1"/>
    <cellStyle name="%40 - Vurgu4" xfId="32" builtinId="43" customBuiltin="1"/>
    <cellStyle name="%40 - Vurgu5" xfId="36" builtinId="47" customBuiltin="1"/>
    <cellStyle name="%40 - Vurgu6" xfId="40" builtinId="51" customBuiltin="1"/>
    <cellStyle name="%60 - Vurgu1" xfId="21" builtinId="32" customBuiltin="1"/>
    <cellStyle name="%60 - Vurgu2" xfId="25" builtinId="36" customBuiltin="1"/>
    <cellStyle name="%60 - Vurgu3" xfId="29" builtinId="40" customBuiltin="1"/>
    <cellStyle name="%60 - Vurgu4" xfId="33" builtinId="44" customBuiltin="1"/>
    <cellStyle name="%60 - Vurgu5" xfId="37" builtinId="48" customBuiltin="1"/>
    <cellStyle name="%60 - Vurgu6" xfId="41" builtinId="52" customBuiltin="1"/>
    <cellStyle name="Açıklama Metni" xfId="16" builtinId="53" customBuiltin="1"/>
    <cellStyle name="Ana Başlık" xfId="1" builtinId="15" customBuiltin="1"/>
    <cellStyle name="Bağlı Hücre" xfId="12" builtinId="24" customBuiltin="1"/>
    <cellStyle name="Başlık 1" xfId="2" builtinId="16" customBuiltin="1"/>
    <cellStyle name="Başlık 2" xfId="3" builtinId="17" customBuiltin="1"/>
    <cellStyle name="Başlık 3" xfId="4" builtinId="18" customBuiltin="1"/>
    <cellStyle name="Başlık 4" xfId="5" builtinId="19" customBuiltin="1"/>
    <cellStyle name="Çıkış" xfId="10" builtinId="21" customBuiltin="1"/>
    <cellStyle name="Giriş" xfId="9" builtinId="20" customBuiltin="1"/>
    <cellStyle name="Hesaplama" xfId="11" builtinId="22" customBuiltin="1"/>
    <cellStyle name="Hyperlink" xfId="42" xr:uid="{EC34CC18-F2DA-4F58-8685-1EE77DF3FA9F}"/>
    <cellStyle name="İşaretli Hücre" xfId="13" builtinId="23" customBuiltin="1"/>
    <cellStyle name="İyi" xfId="6" builtinId="26" customBuiltin="1"/>
    <cellStyle name="Kötü" xfId="7" builtinId="27" customBuiltin="1"/>
    <cellStyle name="Normal" xfId="0" builtinId="0"/>
    <cellStyle name="Not" xfId="15" builtinId="10" customBuiltin="1"/>
    <cellStyle name="Nötr" xfId="8" builtinId="28" customBuiltin="1"/>
    <cellStyle name="Toplam" xfId="17" builtinId="25" customBuiltin="1"/>
    <cellStyle name="Uyarı Metni" xfId="14" builtinId="11" customBuiltin="1"/>
    <cellStyle name="Vurgu1" xfId="18" builtinId="29" customBuiltin="1"/>
    <cellStyle name="Vurgu2" xfId="22" builtinId="33" customBuiltin="1"/>
    <cellStyle name="Vurgu3" xfId="26" builtinId="37" customBuiltin="1"/>
    <cellStyle name="Vurgu4" xfId="30" builtinId="41" customBuiltin="1"/>
    <cellStyle name="Vurgu5" xfId="34" builtinId="45" customBuiltin="1"/>
    <cellStyle name="Vurgu6" xfId="38" builtinId="49" customBuiltin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theme" Target="theme/theme1.xml"/><Relationship Id="rId2" Type="http://schemas.openxmlformats.org/officeDocument/2006/relationships/externalLink" Target="externalLinks/externalLink1.xml"/><Relationship Id="rId1" Type="http://schemas.openxmlformats.org/officeDocument/2006/relationships/worksheet" Target="worksheets/sheet1.xml"/><Relationship Id="rId6" Type="http://schemas.openxmlformats.org/officeDocument/2006/relationships/calcChain" Target="calcChain.xml"/><Relationship Id="rId5" Type="http://schemas.openxmlformats.org/officeDocument/2006/relationships/sharedStrings" Target="sharedStrings.xml"/><Relationship Id="rId4" Type="http://schemas.openxmlformats.org/officeDocument/2006/relationships/styles" Target="styles.xml"/></Relationships>
</file>

<file path=xl/externalLinks/_rels/externalLink1.xml.rels><?xml version="1.0" encoding="UTF-8" standalone="yes"?>
<Relationships xmlns="http://schemas.openxmlformats.org/package/2006/relationships"><Relationship Id="rId1" Type="http://schemas.microsoft.com/office/2006/relationships/xlExternalLinkPath/xlPathMissing" Target="ULKE" TargetMode="External"/></Relationships>
</file>

<file path=xl/externalLinks/externalLink1.xml><?xml version="1.0" encoding="utf-8"?>
<externalLink xmlns="http://schemas.openxmlformats.org/spreadsheetml/2006/main" xmlns:mc="http://schemas.openxmlformats.org/markup-compatibility/2006" xmlns:x14="http://schemas.microsoft.com/office/spreadsheetml/2009/9/main" xmlns:xxl21="http://schemas.microsoft.com/office/spreadsheetml/2021/extlinks2021" mc:Ignorable="x14 xxl21">
  <externalBook xmlns:r="http://schemas.openxmlformats.org/officeDocument/2006/relationships" r:id="rId1">
    <sheetNames>
      <sheetName val="ULKE"/>
    </sheetNames>
    <sheetDataSet>
      <sheetData sheetId="0" refreshError="1"/>
    </sheetDataSet>
  </externalBook>
</externalLink>
</file>

<file path=xl/theme/theme1.xml><?xml version="1.0" encoding="utf-8"?>
<a:theme xmlns:a="http://schemas.openxmlformats.org/drawingml/2006/main" name="Office Teması">
  <a:themeElements>
    <a:clrScheme name="Office">
      <a:dk1>
        <a:sysClr val="windowText" lastClr="000000"/>
      </a:dk1>
      <a:lt1>
        <a:sysClr val="window" lastClr="FFFFFF"/>
      </a:lt1>
      <a:dk2>
        <a:srgbClr val="0E2841"/>
      </a:dk2>
      <a:lt2>
        <a:srgbClr val="E8E8E8"/>
      </a:lt2>
      <a:accent1>
        <a:srgbClr val="156082"/>
      </a:accent1>
      <a:accent2>
        <a:srgbClr val="E97132"/>
      </a:accent2>
      <a:accent3>
        <a:srgbClr val="196B24"/>
      </a:accent3>
      <a:accent4>
        <a:srgbClr val="0F9ED5"/>
      </a:accent4>
      <a:accent5>
        <a:srgbClr val="A02B93"/>
      </a:accent5>
      <a:accent6>
        <a:srgbClr val="4EA72E"/>
      </a:accent6>
      <a:hlink>
        <a:srgbClr val="467886"/>
      </a:hlink>
      <a:folHlink>
        <a:srgbClr val="96607D"/>
      </a:folHlink>
    </a:clrScheme>
    <a:fontScheme name="Office">
      <a:majorFont>
        <a:latin typeface="Aptos Display" panose="0211000402020202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Aptos Narrow" panose="0211000402020202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  <a:ln w="2540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  <a:extLst>
    <a:ext uri="{05A4C25C-085E-4340-85A3-A5531E510DB2}">
      <thm15:themeFamily xmlns:thm15="http://schemas.microsoft.com/office/thememl/2012/main" name="Office Theme" id="{2E142A2C-CD16-42D6-873A-C26D2A0506FA}" vid="{1BDDFF52-6CD6-40A5-AB3C-68EB2F1E4D0A}"/>
    </a:ext>
  </a:extLst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3B656E8A-4516-460A-B9DE-D7AB61D4FC5E}">
  <dimension ref="A1:H148"/>
  <sheetViews>
    <sheetView tabSelected="1" workbookViewId="0">
      <selection activeCell="L162" sqref="L162"/>
    </sheetView>
  </sheetViews>
  <sheetFormatPr defaultRowHeight="15" outlineLevelRow="2" x14ac:dyDescent="0.25"/>
  <cols>
    <col min="1" max="1" width="37.28515625" style="1" bestFit="1" customWidth="1"/>
    <col min="2" max="2" width="27.42578125" style="1" bestFit="1" customWidth="1"/>
    <col min="3" max="3" width="12.5703125" style="1" bestFit="1" customWidth="1"/>
    <col min="4" max="4" width="13.85546875" style="1" bestFit="1" customWidth="1"/>
    <col min="5" max="5" width="12.5703125" style="1" bestFit="1" customWidth="1"/>
    <col min="6" max="6" width="13.85546875" style="1" bestFit="1" customWidth="1"/>
    <col min="7" max="7" width="10.140625" style="1" bestFit="1" customWidth="1"/>
    <col min="8" max="8" width="10.85546875" style="1" bestFit="1" customWidth="1"/>
    <col min="9" max="16384" width="9.140625" style="1"/>
  </cols>
  <sheetData>
    <row r="1" spans="1:8" ht="15" customHeight="1" x14ac:dyDescent="0.25">
      <c r="A1" s="2" t="s">
        <v>0</v>
      </c>
      <c r="B1" s="2"/>
      <c r="C1" s="2"/>
      <c r="D1" s="2"/>
      <c r="E1" s="2"/>
      <c r="F1" s="2"/>
      <c r="G1" s="2"/>
      <c r="H1" s="2"/>
    </row>
    <row r="2" spans="1:8" ht="15.75" customHeight="1" x14ac:dyDescent="0.25">
      <c r="A2" s="2" t="s">
        <v>154</v>
      </c>
      <c r="B2" s="2"/>
      <c r="C2" s="2"/>
      <c r="D2" s="2"/>
      <c r="E2" s="2"/>
      <c r="F2" s="2"/>
      <c r="G2" s="2"/>
      <c r="H2" s="2"/>
    </row>
    <row r="3" spans="1:8" ht="51" x14ac:dyDescent="0.25">
      <c r="A3" s="3" t="s">
        <v>1</v>
      </c>
      <c r="B3" s="3" t="s">
        <v>2</v>
      </c>
      <c r="C3" s="4" t="s">
        <v>148</v>
      </c>
      <c r="D3" s="4" t="s">
        <v>149</v>
      </c>
      <c r="E3" s="4" t="s">
        <v>150</v>
      </c>
      <c r="F3" s="4" t="s">
        <v>151</v>
      </c>
      <c r="G3" s="4" t="s">
        <v>152</v>
      </c>
      <c r="H3" s="4" t="s">
        <v>153</v>
      </c>
    </row>
    <row r="4" spans="1:8" outlineLevel="2" x14ac:dyDescent="0.25">
      <c r="A4" s="5" t="s">
        <v>3</v>
      </c>
      <c r="B4" s="5" t="s">
        <v>4</v>
      </c>
      <c r="C4" s="6">
        <v>11466</v>
      </c>
      <c r="D4" s="6">
        <v>115714</v>
      </c>
      <c r="E4" s="6"/>
      <c r="F4" s="6"/>
      <c r="G4" s="7">
        <v>-100</v>
      </c>
      <c r="H4" s="7">
        <v>-100</v>
      </c>
    </row>
    <row r="5" spans="1:8" outlineLevel="2" x14ac:dyDescent="0.25">
      <c r="A5" s="8" t="s">
        <v>3</v>
      </c>
      <c r="B5" s="8" t="s">
        <v>5</v>
      </c>
      <c r="C5" s="9"/>
      <c r="D5" s="9"/>
      <c r="E5" s="9">
        <v>4168.72</v>
      </c>
      <c r="F5" s="9">
        <v>16068.33</v>
      </c>
      <c r="G5" s="10">
        <v>0</v>
      </c>
      <c r="H5" s="10">
        <v>0</v>
      </c>
    </row>
    <row r="6" spans="1:8" outlineLevel="2" x14ac:dyDescent="0.25">
      <c r="A6" s="5" t="s">
        <v>3</v>
      </c>
      <c r="B6" s="5" t="s">
        <v>6</v>
      </c>
      <c r="C6" s="6"/>
      <c r="D6" s="6"/>
      <c r="E6" s="6">
        <v>1228.5</v>
      </c>
      <c r="F6" s="6">
        <v>9924</v>
      </c>
      <c r="G6" s="7">
        <v>0</v>
      </c>
      <c r="H6" s="7">
        <v>0</v>
      </c>
    </row>
    <row r="7" spans="1:8" outlineLevel="2" x14ac:dyDescent="0.25">
      <c r="A7" s="8" t="s">
        <v>3</v>
      </c>
      <c r="B7" s="8" t="s">
        <v>7</v>
      </c>
      <c r="C7" s="9">
        <v>31807.23</v>
      </c>
      <c r="D7" s="9">
        <v>415981.2</v>
      </c>
      <c r="E7" s="9">
        <v>14493.6</v>
      </c>
      <c r="F7" s="9">
        <v>84114.1</v>
      </c>
      <c r="G7" s="10">
        <v>-54.433001553420397</v>
      </c>
      <c r="H7" s="10">
        <v>-79.779350605267723</v>
      </c>
    </row>
    <row r="8" spans="1:8" outlineLevel="2" x14ac:dyDescent="0.25">
      <c r="A8" s="5" t="s">
        <v>3</v>
      </c>
      <c r="B8" s="5" t="s">
        <v>8</v>
      </c>
      <c r="C8" s="6">
        <v>641.54999999999995</v>
      </c>
      <c r="D8" s="6">
        <v>6527.31</v>
      </c>
      <c r="E8" s="6">
        <v>955.5</v>
      </c>
      <c r="F8" s="6">
        <v>7381.25</v>
      </c>
      <c r="G8" s="7">
        <v>48.936170212765965</v>
      </c>
      <c r="H8" s="7">
        <v>13.082571534062263</v>
      </c>
    </row>
    <row r="9" spans="1:8" outlineLevel="2" x14ac:dyDescent="0.25">
      <c r="A9" s="8" t="s">
        <v>3</v>
      </c>
      <c r="B9" s="8" t="s">
        <v>9</v>
      </c>
      <c r="C9" s="9"/>
      <c r="D9" s="9"/>
      <c r="E9" s="9">
        <v>8</v>
      </c>
      <c r="F9" s="9">
        <v>7500</v>
      </c>
      <c r="G9" s="10">
        <v>0</v>
      </c>
      <c r="H9" s="10">
        <v>0</v>
      </c>
    </row>
    <row r="10" spans="1:8" outlineLevel="2" x14ac:dyDescent="0.25">
      <c r="A10" s="5" t="s">
        <v>3</v>
      </c>
      <c r="B10" s="5" t="s">
        <v>10</v>
      </c>
      <c r="C10" s="6">
        <v>360974.52</v>
      </c>
      <c r="D10" s="6">
        <v>2444225.7400000002</v>
      </c>
      <c r="E10" s="6">
        <v>167997</v>
      </c>
      <c r="F10" s="6">
        <v>823022.04</v>
      </c>
      <c r="G10" s="7">
        <v>-53.46015004050701</v>
      </c>
      <c r="H10" s="7">
        <v>-66.327903903016761</v>
      </c>
    </row>
    <row r="11" spans="1:8" outlineLevel="2" x14ac:dyDescent="0.25">
      <c r="A11" s="8" t="s">
        <v>3</v>
      </c>
      <c r="B11" s="8" t="s">
        <v>11</v>
      </c>
      <c r="C11" s="9">
        <v>3003</v>
      </c>
      <c r="D11" s="9">
        <v>27037.200000000001</v>
      </c>
      <c r="E11" s="9"/>
      <c r="F11" s="9"/>
      <c r="G11" s="10">
        <v>-100</v>
      </c>
      <c r="H11" s="10">
        <v>-100</v>
      </c>
    </row>
    <row r="12" spans="1:8" outlineLevel="2" x14ac:dyDescent="0.25">
      <c r="A12" s="5" t="s">
        <v>3</v>
      </c>
      <c r="B12" s="5" t="s">
        <v>12</v>
      </c>
      <c r="C12" s="6">
        <v>412.25</v>
      </c>
      <c r="D12" s="6">
        <v>1008.22</v>
      </c>
      <c r="E12" s="6">
        <v>2119.36</v>
      </c>
      <c r="F12" s="6">
        <v>5550.83</v>
      </c>
      <c r="G12" s="7">
        <v>414.09581564584596</v>
      </c>
      <c r="H12" s="7">
        <v>450.55741802384392</v>
      </c>
    </row>
    <row r="13" spans="1:8" outlineLevel="2" x14ac:dyDescent="0.25">
      <c r="A13" s="8" t="s">
        <v>3</v>
      </c>
      <c r="B13" s="8" t="s">
        <v>13</v>
      </c>
      <c r="C13" s="9"/>
      <c r="D13" s="9"/>
      <c r="E13" s="9">
        <v>137.36000000000001</v>
      </c>
      <c r="F13" s="9">
        <v>1018.81</v>
      </c>
      <c r="G13" s="10">
        <v>0</v>
      </c>
      <c r="H13" s="10">
        <v>0</v>
      </c>
    </row>
    <row r="14" spans="1:8" outlineLevel="2" x14ac:dyDescent="0.25">
      <c r="A14" s="5" t="s">
        <v>3</v>
      </c>
      <c r="B14" s="5" t="s">
        <v>14</v>
      </c>
      <c r="C14" s="6">
        <v>48600</v>
      </c>
      <c r="D14" s="6">
        <v>422322.49</v>
      </c>
      <c r="E14" s="6"/>
      <c r="F14" s="6"/>
      <c r="G14" s="7">
        <v>-100</v>
      </c>
      <c r="H14" s="7">
        <v>-100</v>
      </c>
    </row>
    <row r="15" spans="1:8" outlineLevel="2" x14ac:dyDescent="0.25">
      <c r="A15" s="8" t="s">
        <v>3</v>
      </c>
      <c r="B15" s="8" t="s">
        <v>15</v>
      </c>
      <c r="C15" s="9"/>
      <c r="D15" s="9"/>
      <c r="E15" s="9">
        <v>450</v>
      </c>
      <c r="F15" s="9">
        <v>4053.15</v>
      </c>
      <c r="G15" s="10">
        <v>0</v>
      </c>
      <c r="H15" s="10">
        <v>0</v>
      </c>
    </row>
    <row r="16" spans="1:8" outlineLevel="2" x14ac:dyDescent="0.25">
      <c r="A16" s="5" t="s">
        <v>3</v>
      </c>
      <c r="B16" s="5" t="s">
        <v>16</v>
      </c>
      <c r="C16" s="6">
        <v>607.36</v>
      </c>
      <c r="D16" s="6">
        <v>5716.47</v>
      </c>
      <c r="E16" s="6">
        <v>5511.28</v>
      </c>
      <c r="F16" s="6">
        <v>36401.279999999999</v>
      </c>
      <c r="G16" s="7">
        <v>807.41570073761852</v>
      </c>
      <c r="H16" s="7">
        <v>536.77899123060206</v>
      </c>
    </row>
    <row r="17" spans="1:8" outlineLevel="2" x14ac:dyDescent="0.25">
      <c r="A17" s="8" t="s">
        <v>3</v>
      </c>
      <c r="B17" s="8" t="s">
        <v>17</v>
      </c>
      <c r="C17" s="9">
        <v>7927.92</v>
      </c>
      <c r="D17" s="9">
        <v>64061.440000000002</v>
      </c>
      <c r="E17" s="9">
        <v>20900.88</v>
      </c>
      <c r="F17" s="9">
        <v>126792.14</v>
      </c>
      <c r="G17" s="10">
        <v>163.63636363636363</v>
      </c>
      <c r="H17" s="10">
        <v>97.922712945572243</v>
      </c>
    </row>
    <row r="18" spans="1:8" outlineLevel="2" x14ac:dyDescent="0.25">
      <c r="A18" s="5" t="s">
        <v>3</v>
      </c>
      <c r="B18" s="5" t="s">
        <v>18</v>
      </c>
      <c r="C18" s="6">
        <v>2448</v>
      </c>
      <c r="D18" s="6">
        <v>14353.04</v>
      </c>
      <c r="E18" s="6">
        <v>10992.48</v>
      </c>
      <c r="F18" s="6">
        <v>56765.14</v>
      </c>
      <c r="G18" s="7">
        <v>349.03921568627453</v>
      </c>
      <c r="H18" s="7">
        <v>295.49210480845869</v>
      </c>
    </row>
    <row r="19" spans="1:8" outlineLevel="2" x14ac:dyDescent="0.25">
      <c r="A19" s="8" t="s">
        <v>3</v>
      </c>
      <c r="B19" s="8" t="s">
        <v>19</v>
      </c>
      <c r="C19" s="9"/>
      <c r="D19" s="9"/>
      <c r="E19" s="9">
        <v>7355.48</v>
      </c>
      <c r="F19" s="9">
        <v>39045.11</v>
      </c>
      <c r="G19" s="10">
        <v>0</v>
      </c>
      <c r="H19" s="10">
        <v>0</v>
      </c>
    </row>
    <row r="20" spans="1:8" outlineLevel="2" x14ac:dyDescent="0.25">
      <c r="A20" s="5" t="s">
        <v>3</v>
      </c>
      <c r="B20" s="5" t="s">
        <v>20</v>
      </c>
      <c r="C20" s="6">
        <v>3276</v>
      </c>
      <c r="D20" s="6">
        <v>27063.5</v>
      </c>
      <c r="E20" s="6">
        <v>6104.28</v>
      </c>
      <c r="F20" s="6">
        <v>48654.11</v>
      </c>
      <c r="G20" s="7">
        <v>86.333333333333329</v>
      </c>
      <c r="H20" s="7">
        <v>79.777597132669456</v>
      </c>
    </row>
    <row r="21" spans="1:8" outlineLevel="2" x14ac:dyDescent="0.25">
      <c r="A21" s="8" t="s">
        <v>3</v>
      </c>
      <c r="B21" s="8" t="s">
        <v>21</v>
      </c>
      <c r="C21" s="9"/>
      <c r="D21" s="9"/>
      <c r="E21" s="9">
        <v>49537.67</v>
      </c>
      <c r="F21" s="9">
        <v>243292.77</v>
      </c>
      <c r="G21" s="10">
        <v>0</v>
      </c>
      <c r="H21" s="10">
        <v>0</v>
      </c>
    </row>
    <row r="22" spans="1:8" outlineLevel="2" x14ac:dyDescent="0.25">
      <c r="A22" s="5" t="s">
        <v>3</v>
      </c>
      <c r="B22" s="5" t="s">
        <v>22</v>
      </c>
      <c r="C22" s="6"/>
      <c r="D22" s="6"/>
      <c r="E22" s="6">
        <v>13230.9</v>
      </c>
      <c r="F22" s="6">
        <v>80753.38</v>
      </c>
      <c r="G22" s="7">
        <v>0</v>
      </c>
      <c r="H22" s="7">
        <v>0</v>
      </c>
    </row>
    <row r="23" spans="1:8" outlineLevel="2" x14ac:dyDescent="0.25">
      <c r="A23" s="8" t="s">
        <v>3</v>
      </c>
      <c r="B23" s="8" t="s">
        <v>23</v>
      </c>
      <c r="C23" s="9"/>
      <c r="D23" s="9"/>
      <c r="E23" s="9">
        <v>5470.92</v>
      </c>
      <c r="F23" s="9">
        <v>43926.17</v>
      </c>
      <c r="G23" s="10">
        <v>0</v>
      </c>
      <c r="H23" s="10">
        <v>0</v>
      </c>
    </row>
    <row r="24" spans="1:8" outlineLevel="2" x14ac:dyDescent="0.25">
      <c r="A24" s="5" t="s">
        <v>3</v>
      </c>
      <c r="B24" s="5" t="s">
        <v>24</v>
      </c>
      <c r="C24" s="6">
        <v>14414.4</v>
      </c>
      <c r="D24" s="6">
        <v>134798.39999999999</v>
      </c>
      <c r="E24" s="6">
        <v>29838.9</v>
      </c>
      <c r="F24" s="6">
        <v>178988.64</v>
      </c>
      <c r="G24" s="7">
        <v>107.00757575757578</v>
      </c>
      <c r="H24" s="7">
        <v>32.782466260727148</v>
      </c>
    </row>
    <row r="25" spans="1:8" outlineLevel="2" x14ac:dyDescent="0.25">
      <c r="A25" s="8" t="s">
        <v>3</v>
      </c>
      <c r="B25" s="8" t="s">
        <v>25</v>
      </c>
      <c r="C25" s="9">
        <v>526543.4</v>
      </c>
      <c r="D25" s="9">
        <v>2980630.01</v>
      </c>
      <c r="E25" s="9">
        <v>606714.81999999995</v>
      </c>
      <c r="F25" s="9">
        <v>3420824.89</v>
      </c>
      <c r="G25" s="10">
        <v>15.225985170453171</v>
      </c>
      <c r="H25" s="10">
        <v>14.768518015424545</v>
      </c>
    </row>
    <row r="26" spans="1:8" outlineLevel="2" x14ac:dyDescent="0.25">
      <c r="A26" s="5" t="s">
        <v>3</v>
      </c>
      <c r="B26" s="5" t="s">
        <v>26</v>
      </c>
      <c r="C26" s="6">
        <v>1838.2</v>
      </c>
      <c r="D26" s="6">
        <v>17515.099999999999</v>
      </c>
      <c r="E26" s="6"/>
      <c r="F26" s="6"/>
      <c r="G26" s="7">
        <v>-100</v>
      </c>
      <c r="H26" s="7">
        <v>-100</v>
      </c>
    </row>
    <row r="27" spans="1:8" outlineLevel="2" x14ac:dyDescent="0.25">
      <c r="A27" s="8" t="s">
        <v>3</v>
      </c>
      <c r="B27" s="8" t="s">
        <v>27</v>
      </c>
      <c r="C27" s="9">
        <v>11866</v>
      </c>
      <c r="D27" s="9">
        <v>104233.5</v>
      </c>
      <c r="E27" s="9">
        <v>69.989999999999995</v>
      </c>
      <c r="F27" s="9">
        <v>312.44</v>
      </c>
      <c r="G27" s="10">
        <v>-99.410163492331023</v>
      </c>
      <c r="H27" s="10">
        <v>-99.700249919651554</v>
      </c>
    </row>
    <row r="28" spans="1:8" outlineLevel="2" x14ac:dyDescent="0.25">
      <c r="A28" s="5" t="s">
        <v>3</v>
      </c>
      <c r="B28" s="5" t="s">
        <v>28</v>
      </c>
      <c r="C28" s="6">
        <v>1592</v>
      </c>
      <c r="D28" s="6">
        <v>18894.84</v>
      </c>
      <c r="E28" s="6">
        <v>37.58</v>
      </c>
      <c r="F28" s="6">
        <v>167.82</v>
      </c>
      <c r="G28" s="7">
        <v>-97.639447236180899</v>
      </c>
      <c r="H28" s="7">
        <v>-99.111821005099799</v>
      </c>
    </row>
    <row r="29" spans="1:8" outlineLevel="2" x14ac:dyDescent="0.25">
      <c r="A29" s="8" t="s">
        <v>3</v>
      </c>
      <c r="B29" s="8" t="s">
        <v>29</v>
      </c>
      <c r="C29" s="9">
        <v>16822.400000000001</v>
      </c>
      <c r="D29" s="9">
        <v>164768.43</v>
      </c>
      <c r="E29" s="9">
        <v>20627.64</v>
      </c>
      <c r="F29" s="9">
        <v>125243.07</v>
      </c>
      <c r="G29" s="10">
        <v>22.620077991249747</v>
      </c>
      <c r="H29" s="10">
        <v>-23.988430307917596</v>
      </c>
    </row>
    <row r="30" spans="1:8" outlineLevel="2" x14ac:dyDescent="0.25">
      <c r="A30" s="5" t="s">
        <v>3</v>
      </c>
      <c r="B30" s="5" t="s">
        <v>30</v>
      </c>
      <c r="C30" s="6">
        <v>23159.82</v>
      </c>
      <c r="D30" s="6">
        <v>216406.93</v>
      </c>
      <c r="E30" s="6">
        <v>40763.339999999997</v>
      </c>
      <c r="F30" s="6">
        <v>222728.58</v>
      </c>
      <c r="G30" s="7">
        <v>76.008880898038058</v>
      </c>
      <c r="H30" s="7">
        <v>2.9211864888060628</v>
      </c>
    </row>
    <row r="31" spans="1:8" outlineLevel="2" x14ac:dyDescent="0.25">
      <c r="A31" s="8" t="s">
        <v>3</v>
      </c>
      <c r="B31" s="8" t="s">
        <v>31</v>
      </c>
      <c r="C31" s="9">
        <v>469.8</v>
      </c>
      <c r="D31" s="9">
        <v>4469.7700000000004</v>
      </c>
      <c r="E31" s="9">
        <v>546</v>
      </c>
      <c r="F31" s="9">
        <v>2871.6</v>
      </c>
      <c r="G31" s="10">
        <v>16.219667943805874</v>
      </c>
      <c r="H31" s="10">
        <v>-35.755083594905344</v>
      </c>
    </row>
    <row r="32" spans="1:8" outlineLevel="2" x14ac:dyDescent="0.25">
      <c r="A32" s="5" t="s">
        <v>3</v>
      </c>
      <c r="B32" s="5" t="s">
        <v>32</v>
      </c>
      <c r="C32" s="6">
        <v>759.72</v>
      </c>
      <c r="D32" s="6">
        <v>8599.41</v>
      </c>
      <c r="E32" s="6">
        <v>2802.2</v>
      </c>
      <c r="F32" s="6">
        <v>24873.22</v>
      </c>
      <c r="G32" s="7">
        <v>268.84641710103716</v>
      </c>
      <c r="H32" s="7">
        <v>189.24333180997303</v>
      </c>
    </row>
    <row r="33" spans="1:8" outlineLevel="2" x14ac:dyDescent="0.25">
      <c r="A33" s="8" t="s">
        <v>3</v>
      </c>
      <c r="B33" s="8" t="s">
        <v>33</v>
      </c>
      <c r="C33" s="9"/>
      <c r="D33" s="9"/>
      <c r="E33" s="9">
        <v>3276</v>
      </c>
      <c r="F33" s="9">
        <v>19669</v>
      </c>
      <c r="G33" s="10">
        <v>0</v>
      </c>
      <c r="H33" s="10">
        <v>0</v>
      </c>
    </row>
    <row r="34" spans="1:8" outlineLevel="1" x14ac:dyDescent="0.25">
      <c r="A34" s="12" t="s">
        <v>155</v>
      </c>
      <c r="B34" s="13"/>
      <c r="C34" s="14">
        <f>SUBTOTAL(9,C4:C33)</f>
        <v>1068629.57</v>
      </c>
      <c r="D34" s="14">
        <f>SUBTOTAL(9,D4:D33)</f>
        <v>7194326.9999999981</v>
      </c>
      <c r="E34" s="14">
        <f>SUBTOTAL(9,E4:E33)</f>
        <v>1015338.3999999998</v>
      </c>
      <c r="F34" s="14">
        <f>SUBTOTAL(9,F4:F33)</f>
        <v>5629941.870000001</v>
      </c>
      <c r="G34" s="11">
        <f>(E34/C34-1)*100</f>
        <v>-4.9868702397969695</v>
      </c>
      <c r="H34" s="11">
        <f>(F34/D34-1)*100</f>
        <v>-21.744704264902015</v>
      </c>
    </row>
    <row r="35" spans="1:8" outlineLevel="2" x14ac:dyDescent="0.25">
      <c r="A35" s="5" t="s">
        <v>34</v>
      </c>
      <c r="B35" s="5" t="s">
        <v>35</v>
      </c>
      <c r="C35" s="6">
        <v>753564.48</v>
      </c>
      <c r="D35" s="6">
        <v>6348636.5999999996</v>
      </c>
      <c r="E35" s="6">
        <v>1114848.04</v>
      </c>
      <c r="F35" s="6">
        <v>7470094.1500000004</v>
      </c>
      <c r="G35" s="7">
        <v>47.943284163287537</v>
      </c>
      <c r="H35" s="7">
        <v>17.664541548968181</v>
      </c>
    </row>
    <row r="36" spans="1:8" outlineLevel="2" x14ac:dyDescent="0.25">
      <c r="A36" s="8" t="s">
        <v>34</v>
      </c>
      <c r="B36" s="8" t="s">
        <v>36</v>
      </c>
      <c r="C36" s="9">
        <v>21957.78</v>
      </c>
      <c r="D36" s="9">
        <v>286561.89</v>
      </c>
      <c r="E36" s="9">
        <v>25805.03</v>
      </c>
      <c r="F36" s="9">
        <v>204223.83</v>
      </c>
      <c r="G36" s="10">
        <v>17.521124630996393</v>
      </c>
      <c r="H36" s="10">
        <v>-28.733081010876926</v>
      </c>
    </row>
    <row r="37" spans="1:8" outlineLevel="2" x14ac:dyDescent="0.25">
      <c r="A37" s="5" t="s">
        <v>34</v>
      </c>
      <c r="B37" s="5" t="s">
        <v>37</v>
      </c>
      <c r="C37" s="6">
        <v>18891.47</v>
      </c>
      <c r="D37" s="6">
        <v>164208.48000000001</v>
      </c>
      <c r="E37" s="6">
        <v>16297.65</v>
      </c>
      <c r="F37" s="6">
        <v>99459.81</v>
      </c>
      <c r="G37" s="7">
        <v>-13.730112055864373</v>
      </c>
      <c r="H37" s="7">
        <v>-39.430771175763887</v>
      </c>
    </row>
    <row r="38" spans="1:8" outlineLevel="2" x14ac:dyDescent="0.25">
      <c r="A38" s="8" t="s">
        <v>34</v>
      </c>
      <c r="B38" s="8" t="s">
        <v>38</v>
      </c>
      <c r="C38" s="9">
        <v>136941.29</v>
      </c>
      <c r="D38" s="9">
        <v>1152673.1299999999</v>
      </c>
      <c r="E38" s="9">
        <v>16536.580000000002</v>
      </c>
      <c r="F38" s="9">
        <v>63386.86</v>
      </c>
      <c r="G38" s="10">
        <v>-87.924328739710276</v>
      </c>
      <c r="H38" s="10">
        <v>-94.50088161593564</v>
      </c>
    </row>
    <row r="39" spans="1:8" outlineLevel="2" x14ac:dyDescent="0.25">
      <c r="A39" s="5" t="s">
        <v>34</v>
      </c>
      <c r="B39" s="5" t="s">
        <v>39</v>
      </c>
      <c r="C39" s="6">
        <v>28565.81</v>
      </c>
      <c r="D39" s="6">
        <v>241181.68</v>
      </c>
      <c r="E39" s="6">
        <v>17718.61</v>
      </c>
      <c r="F39" s="6">
        <v>132325.87</v>
      </c>
      <c r="G39" s="7">
        <v>-37.972667325029462</v>
      </c>
      <c r="H39" s="7">
        <v>-45.134360951461986</v>
      </c>
    </row>
    <row r="40" spans="1:8" outlineLevel="2" x14ac:dyDescent="0.25">
      <c r="A40" s="8" t="s">
        <v>34</v>
      </c>
      <c r="B40" s="8" t="s">
        <v>40</v>
      </c>
      <c r="C40" s="9">
        <v>546.48</v>
      </c>
      <c r="D40" s="9">
        <v>5507.85</v>
      </c>
      <c r="E40" s="9"/>
      <c r="F40" s="9"/>
      <c r="G40" s="10">
        <v>-100</v>
      </c>
      <c r="H40" s="10">
        <v>-100</v>
      </c>
    </row>
    <row r="41" spans="1:8" outlineLevel="2" x14ac:dyDescent="0.25">
      <c r="A41" s="5" t="s">
        <v>34</v>
      </c>
      <c r="B41" s="5" t="s">
        <v>41</v>
      </c>
      <c r="C41" s="6">
        <v>38162.31</v>
      </c>
      <c r="D41" s="6">
        <v>323687.62</v>
      </c>
      <c r="E41" s="6">
        <v>63700.72</v>
      </c>
      <c r="F41" s="6">
        <v>490243.16</v>
      </c>
      <c r="G41" s="7">
        <v>66.920503502015492</v>
      </c>
      <c r="H41" s="7">
        <v>51.455641090011405</v>
      </c>
    </row>
    <row r="42" spans="1:8" outlineLevel="2" x14ac:dyDescent="0.25">
      <c r="A42" s="8" t="s">
        <v>34</v>
      </c>
      <c r="B42" s="8" t="s">
        <v>42</v>
      </c>
      <c r="C42" s="9">
        <v>38080.300000000003</v>
      </c>
      <c r="D42" s="9">
        <v>335942</v>
      </c>
      <c r="E42" s="9">
        <v>128004.39</v>
      </c>
      <c r="F42" s="9">
        <v>759825.59</v>
      </c>
      <c r="G42" s="10">
        <v>236.14333395482703</v>
      </c>
      <c r="H42" s="10">
        <v>126.17761101618731</v>
      </c>
    </row>
    <row r="43" spans="1:8" outlineLevel="2" x14ac:dyDescent="0.25">
      <c r="A43" s="5" t="s">
        <v>34</v>
      </c>
      <c r="B43" s="5" t="s">
        <v>43</v>
      </c>
      <c r="C43" s="6">
        <v>3154</v>
      </c>
      <c r="D43" s="6">
        <v>15930.81</v>
      </c>
      <c r="E43" s="6">
        <v>5868</v>
      </c>
      <c r="F43" s="6">
        <v>20559.11</v>
      </c>
      <c r="G43" s="7">
        <v>86.049461001902344</v>
      </c>
      <c r="H43" s="7">
        <v>29.052508943361961</v>
      </c>
    </row>
    <row r="44" spans="1:8" outlineLevel="2" x14ac:dyDescent="0.25">
      <c r="A44" s="8" t="s">
        <v>34</v>
      </c>
      <c r="B44" s="8" t="s">
        <v>44</v>
      </c>
      <c r="C44" s="9">
        <v>3538.08</v>
      </c>
      <c r="D44" s="9">
        <v>26529.77</v>
      </c>
      <c r="E44" s="9">
        <v>8026.2</v>
      </c>
      <c r="F44" s="9">
        <v>55639.97</v>
      </c>
      <c r="G44" s="10">
        <v>126.85185185185185</v>
      </c>
      <c r="H44" s="10">
        <v>109.72654493423802</v>
      </c>
    </row>
    <row r="45" spans="1:8" outlineLevel="2" x14ac:dyDescent="0.25">
      <c r="A45" s="5" t="s">
        <v>34</v>
      </c>
      <c r="B45" s="5" t="s">
        <v>45</v>
      </c>
      <c r="C45" s="6"/>
      <c r="D45" s="6"/>
      <c r="E45" s="6">
        <v>15190</v>
      </c>
      <c r="F45" s="6">
        <v>216428.04</v>
      </c>
      <c r="G45" s="7">
        <v>0</v>
      </c>
      <c r="H45" s="7">
        <v>0</v>
      </c>
    </row>
    <row r="46" spans="1:8" outlineLevel="2" x14ac:dyDescent="0.25">
      <c r="A46" s="8" t="s">
        <v>34</v>
      </c>
      <c r="B46" s="8" t="s">
        <v>46</v>
      </c>
      <c r="C46" s="9">
        <v>986076</v>
      </c>
      <c r="D46" s="9">
        <v>7411344.4100000001</v>
      </c>
      <c r="E46" s="9">
        <v>485920</v>
      </c>
      <c r="F46" s="9">
        <v>1865232.73</v>
      </c>
      <c r="G46" s="10">
        <v>-50.721851054076964</v>
      </c>
      <c r="H46" s="10">
        <v>-74.832734429622874</v>
      </c>
    </row>
    <row r="47" spans="1:8" outlineLevel="2" x14ac:dyDescent="0.25">
      <c r="A47" s="5" t="s">
        <v>34</v>
      </c>
      <c r="B47" s="5" t="s">
        <v>47</v>
      </c>
      <c r="C47" s="6">
        <v>234270.09</v>
      </c>
      <c r="D47" s="6">
        <v>1470118.3</v>
      </c>
      <c r="E47" s="6">
        <v>32309.5</v>
      </c>
      <c r="F47" s="6">
        <v>159793.25</v>
      </c>
      <c r="G47" s="7">
        <v>-86.208440010417036</v>
      </c>
      <c r="H47" s="7">
        <v>-89.130585613416272</v>
      </c>
    </row>
    <row r="48" spans="1:8" outlineLevel="2" x14ac:dyDescent="0.25">
      <c r="A48" s="8" t="s">
        <v>34</v>
      </c>
      <c r="B48" s="8" t="s">
        <v>48</v>
      </c>
      <c r="C48" s="9"/>
      <c r="D48" s="9"/>
      <c r="E48" s="9">
        <v>4455.3599999999997</v>
      </c>
      <c r="F48" s="9">
        <v>26112</v>
      </c>
      <c r="G48" s="10">
        <v>0</v>
      </c>
      <c r="H48" s="10">
        <v>0</v>
      </c>
    </row>
    <row r="49" spans="1:8" outlineLevel="2" x14ac:dyDescent="0.25">
      <c r="A49" s="5" t="s">
        <v>34</v>
      </c>
      <c r="B49" s="5" t="s">
        <v>49</v>
      </c>
      <c r="C49" s="6"/>
      <c r="D49" s="6"/>
      <c r="E49" s="6">
        <v>129362.94</v>
      </c>
      <c r="F49" s="6">
        <v>1196234.98</v>
      </c>
      <c r="G49" s="7">
        <v>0</v>
      </c>
      <c r="H49" s="7">
        <v>0</v>
      </c>
    </row>
    <row r="50" spans="1:8" outlineLevel="2" x14ac:dyDescent="0.25">
      <c r="A50" s="8" t="s">
        <v>34</v>
      </c>
      <c r="B50" s="8" t="s">
        <v>50</v>
      </c>
      <c r="C50" s="9">
        <v>1816.47</v>
      </c>
      <c r="D50" s="9">
        <v>14052.11</v>
      </c>
      <c r="E50" s="9">
        <v>5032.18</v>
      </c>
      <c r="F50" s="9">
        <v>35980.18</v>
      </c>
      <c r="G50" s="10">
        <v>177.03072442704806</v>
      </c>
      <c r="H50" s="10">
        <v>156.0482375956351</v>
      </c>
    </row>
    <row r="51" spans="1:8" outlineLevel="2" x14ac:dyDescent="0.25">
      <c r="A51" s="5" t="s">
        <v>34</v>
      </c>
      <c r="B51" s="5" t="s">
        <v>51</v>
      </c>
      <c r="C51" s="6">
        <v>13703035</v>
      </c>
      <c r="D51" s="6">
        <v>97094595.189999998</v>
      </c>
      <c r="E51" s="6">
        <v>2144260</v>
      </c>
      <c r="F51" s="6">
        <v>8445597.2599999998</v>
      </c>
      <c r="G51" s="7">
        <v>-84.351933713954608</v>
      </c>
      <c r="H51" s="7">
        <v>-91.301681372198743</v>
      </c>
    </row>
    <row r="52" spans="1:8" outlineLevel="2" x14ac:dyDescent="0.25">
      <c r="A52" s="8" t="s">
        <v>34</v>
      </c>
      <c r="B52" s="8" t="s">
        <v>52</v>
      </c>
      <c r="C52" s="9">
        <v>68942.22</v>
      </c>
      <c r="D52" s="9">
        <v>510628.42</v>
      </c>
      <c r="E52" s="9">
        <v>27069.16</v>
      </c>
      <c r="F52" s="9">
        <v>146593.48000000001</v>
      </c>
      <c r="G52" s="10">
        <v>-60.736454381654667</v>
      </c>
      <c r="H52" s="10">
        <v>-71.291554825718464</v>
      </c>
    </row>
    <row r="53" spans="1:8" outlineLevel="2" x14ac:dyDescent="0.25">
      <c r="A53" s="5" t="s">
        <v>34</v>
      </c>
      <c r="B53" s="5" t="s">
        <v>53</v>
      </c>
      <c r="C53" s="6">
        <v>5922726.4000000004</v>
      </c>
      <c r="D53" s="6">
        <v>37988157.630000003</v>
      </c>
      <c r="E53" s="6">
        <v>1914710</v>
      </c>
      <c r="F53" s="6">
        <v>8374715.8200000003</v>
      </c>
      <c r="G53" s="7">
        <v>-67.671814115877453</v>
      </c>
      <c r="H53" s="7">
        <v>-77.954403839299843</v>
      </c>
    </row>
    <row r="54" spans="1:8" outlineLevel="1" x14ac:dyDescent="0.25">
      <c r="A54" s="13" t="s">
        <v>156</v>
      </c>
      <c r="B54" s="13"/>
      <c r="C54" s="14">
        <f>SUBTOTAL(9,C35:C53)</f>
        <v>21960268.18</v>
      </c>
      <c r="D54" s="14">
        <f>SUBTOTAL(9,D35:D53)</f>
        <v>153389755.89000002</v>
      </c>
      <c r="E54" s="14">
        <f>SUBTOTAL(9,E35:E53)</f>
        <v>6155114.3600000003</v>
      </c>
      <c r="F54" s="14">
        <f>SUBTOTAL(9,F35:F53)</f>
        <v>29762446.09</v>
      </c>
      <c r="G54" s="11">
        <f>(E54/C54-1)*100</f>
        <v>-71.971588372469512</v>
      </c>
      <c r="H54" s="11">
        <f>(F54/D54-1)*100</f>
        <v>-80.596848911250987</v>
      </c>
    </row>
    <row r="55" spans="1:8" outlineLevel="2" x14ac:dyDescent="0.25">
      <c r="A55" s="8" t="s">
        <v>54</v>
      </c>
      <c r="B55" s="8" t="s">
        <v>55</v>
      </c>
      <c r="C55" s="9">
        <v>43341.66</v>
      </c>
      <c r="D55" s="9">
        <v>279025.96000000002</v>
      </c>
      <c r="E55" s="9">
        <v>152631.01999999999</v>
      </c>
      <c r="F55" s="9">
        <v>971927.26</v>
      </c>
      <c r="G55" s="10">
        <v>252.15776230075167</v>
      </c>
      <c r="H55" s="10">
        <v>248.32861429811044</v>
      </c>
    </row>
    <row r="56" spans="1:8" outlineLevel="2" x14ac:dyDescent="0.25">
      <c r="A56" s="5" t="s">
        <v>54</v>
      </c>
      <c r="B56" s="5" t="s">
        <v>56</v>
      </c>
      <c r="C56" s="6">
        <v>21542.400000000001</v>
      </c>
      <c r="D56" s="6">
        <v>190751.59</v>
      </c>
      <c r="E56" s="6">
        <v>97706.84</v>
      </c>
      <c r="F56" s="6">
        <v>615693.34</v>
      </c>
      <c r="G56" s="7">
        <v>353.55596405228755</v>
      </c>
      <c r="H56" s="7">
        <v>222.77232394235875</v>
      </c>
    </row>
    <row r="57" spans="1:8" outlineLevel="2" x14ac:dyDescent="0.25">
      <c r="A57" s="8" t="s">
        <v>54</v>
      </c>
      <c r="B57" s="8" t="s">
        <v>57</v>
      </c>
      <c r="C57" s="9">
        <v>40575.78</v>
      </c>
      <c r="D57" s="9">
        <v>386275.21</v>
      </c>
      <c r="E57" s="9">
        <v>106955.02</v>
      </c>
      <c r="F57" s="9">
        <v>674096.72</v>
      </c>
      <c r="G57" s="10">
        <v>163.59325686407016</v>
      </c>
      <c r="H57" s="10">
        <v>74.512032496209102</v>
      </c>
    </row>
    <row r="58" spans="1:8" outlineLevel="2" x14ac:dyDescent="0.25">
      <c r="A58" s="5" t="s">
        <v>54</v>
      </c>
      <c r="B58" s="5" t="s">
        <v>58</v>
      </c>
      <c r="C58" s="6">
        <v>62702.35</v>
      </c>
      <c r="D58" s="6">
        <v>613674.31999999995</v>
      </c>
      <c r="E58" s="6">
        <v>25975.39</v>
      </c>
      <c r="F58" s="6">
        <v>189544.55</v>
      </c>
      <c r="G58" s="7">
        <v>-58.573498441445977</v>
      </c>
      <c r="H58" s="7">
        <v>-69.113169017729135</v>
      </c>
    </row>
    <row r="59" spans="1:8" outlineLevel="2" x14ac:dyDescent="0.25">
      <c r="A59" s="8" t="s">
        <v>54</v>
      </c>
      <c r="B59" s="8" t="s">
        <v>59</v>
      </c>
      <c r="C59" s="9">
        <v>10508.08</v>
      </c>
      <c r="D59" s="9">
        <v>102268.35</v>
      </c>
      <c r="E59" s="9">
        <v>10653.22</v>
      </c>
      <c r="F59" s="9">
        <v>58348.21</v>
      </c>
      <c r="G59" s="10">
        <v>1.3812228304314338</v>
      </c>
      <c r="H59" s="10">
        <v>-42.945974976617897</v>
      </c>
    </row>
    <row r="60" spans="1:8" outlineLevel="2" x14ac:dyDescent="0.25">
      <c r="A60" s="5" t="s">
        <v>54</v>
      </c>
      <c r="B60" s="5" t="s">
        <v>60</v>
      </c>
      <c r="C60" s="6">
        <v>1714.33</v>
      </c>
      <c r="D60" s="6">
        <v>16089.16</v>
      </c>
      <c r="E60" s="6">
        <v>1833</v>
      </c>
      <c r="F60" s="6">
        <v>15660.99</v>
      </c>
      <c r="G60" s="7">
        <v>6.9222378421890811</v>
      </c>
      <c r="H60" s="7">
        <v>-2.6612327803316025</v>
      </c>
    </row>
    <row r="61" spans="1:8" outlineLevel="2" x14ac:dyDescent="0.25">
      <c r="A61" s="8" t="s">
        <v>54</v>
      </c>
      <c r="B61" s="8" t="s">
        <v>61</v>
      </c>
      <c r="C61" s="9">
        <v>1271137.1299999999</v>
      </c>
      <c r="D61" s="9">
        <v>11676599</v>
      </c>
      <c r="E61" s="9">
        <v>790086.82</v>
      </c>
      <c r="F61" s="9">
        <v>4483610.49</v>
      </c>
      <c r="G61" s="10">
        <v>-37.844092399377871</v>
      </c>
      <c r="H61" s="10">
        <v>-61.601743024659832</v>
      </c>
    </row>
    <row r="62" spans="1:8" outlineLevel="2" x14ac:dyDescent="0.25">
      <c r="A62" s="5" t="s">
        <v>54</v>
      </c>
      <c r="B62" s="5" t="s">
        <v>62</v>
      </c>
      <c r="C62" s="6">
        <v>14190.55</v>
      </c>
      <c r="D62" s="6">
        <v>124512.51</v>
      </c>
      <c r="E62" s="6">
        <v>17881.5</v>
      </c>
      <c r="F62" s="6">
        <v>115494.1</v>
      </c>
      <c r="G62" s="7">
        <v>26.009915049099583</v>
      </c>
      <c r="H62" s="7">
        <v>-7.2429750231522831</v>
      </c>
    </row>
    <row r="63" spans="1:8" outlineLevel="2" x14ac:dyDescent="0.25">
      <c r="A63" s="8" t="s">
        <v>54</v>
      </c>
      <c r="B63" s="8" t="s">
        <v>63</v>
      </c>
      <c r="C63" s="9">
        <v>6859.47</v>
      </c>
      <c r="D63" s="9">
        <v>77805.73</v>
      </c>
      <c r="E63" s="9">
        <v>29609.88</v>
      </c>
      <c r="F63" s="9">
        <v>185536.38</v>
      </c>
      <c r="G63" s="10">
        <v>331.66425394381781</v>
      </c>
      <c r="H63" s="10">
        <v>138.46107478202441</v>
      </c>
    </row>
    <row r="64" spans="1:8" outlineLevel="2" x14ac:dyDescent="0.25">
      <c r="A64" s="5" t="s">
        <v>54</v>
      </c>
      <c r="B64" s="5" t="s">
        <v>64</v>
      </c>
      <c r="C64" s="6">
        <v>368.55</v>
      </c>
      <c r="D64" s="6">
        <v>3784.5</v>
      </c>
      <c r="E64" s="6">
        <v>3744.45</v>
      </c>
      <c r="F64" s="6">
        <v>34484.5</v>
      </c>
      <c r="G64" s="7">
        <v>915.99511599511584</v>
      </c>
      <c r="H64" s="7">
        <v>811.20359360549605</v>
      </c>
    </row>
    <row r="65" spans="1:8" outlineLevel="2" x14ac:dyDescent="0.25">
      <c r="A65" s="8" t="s">
        <v>54</v>
      </c>
      <c r="B65" s="8" t="s">
        <v>65</v>
      </c>
      <c r="C65" s="9">
        <v>128337.42</v>
      </c>
      <c r="D65" s="9">
        <v>1027269.71</v>
      </c>
      <c r="E65" s="9">
        <v>173142.98</v>
      </c>
      <c r="F65" s="9">
        <v>1125120.4099999999</v>
      </c>
      <c r="G65" s="10">
        <v>34.912311623531167</v>
      </c>
      <c r="H65" s="10">
        <v>9.5253173579896533</v>
      </c>
    </row>
    <row r="66" spans="1:8" outlineLevel="1" x14ac:dyDescent="0.25">
      <c r="A66" s="13" t="s">
        <v>157</v>
      </c>
      <c r="B66" s="13"/>
      <c r="C66" s="14">
        <f>SUBTOTAL(9,C55:C65)</f>
        <v>1601277.72</v>
      </c>
      <c r="D66" s="14">
        <f>SUBTOTAL(9,D55:D65)</f>
        <v>14498056.039999999</v>
      </c>
      <c r="E66" s="14">
        <f>SUBTOTAL(9,E55:E65)</f>
        <v>1410220.1199999999</v>
      </c>
      <c r="F66" s="14">
        <f>SUBTOTAL(9,F55:F65)</f>
        <v>8469516.9499999993</v>
      </c>
      <c r="G66" s="11">
        <f>(E66/C66-1)*100</f>
        <v>-11.931571745093672</v>
      </c>
      <c r="H66" s="11">
        <f>(F66/D66-1)*100</f>
        <v>-41.581706356819957</v>
      </c>
    </row>
    <row r="67" spans="1:8" outlineLevel="2" x14ac:dyDescent="0.25">
      <c r="A67" s="5" t="s">
        <v>66</v>
      </c>
      <c r="B67" s="5" t="s">
        <v>67</v>
      </c>
      <c r="C67" s="6">
        <v>546</v>
      </c>
      <c r="D67" s="6">
        <v>6035.5</v>
      </c>
      <c r="E67" s="6">
        <v>618.79999999999995</v>
      </c>
      <c r="F67" s="6">
        <v>2824.45</v>
      </c>
      <c r="G67" s="7">
        <v>13.333333333333325</v>
      </c>
      <c r="H67" s="7">
        <v>-53.202717256233946</v>
      </c>
    </row>
    <row r="68" spans="1:8" outlineLevel="2" x14ac:dyDescent="0.25">
      <c r="A68" s="8" t="s">
        <v>66</v>
      </c>
      <c r="B68" s="8" t="s">
        <v>68</v>
      </c>
      <c r="C68" s="9">
        <v>2196</v>
      </c>
      <c r="D68" s="9">
        <v>20225.150000000001</v>
      </c>
      <c r="E68" s="9">
        <v>2196</v>
      </c>
      <c r="F68" s="9">
        <v>12916.03</v>
      </c>
      <c r="G68" s="10">
        <v>0</v>
      </c>
      <c r="H68" s="10">
        <v>-36.138767821252259</v>
      </c>
    </row>
    <row r="69" spans="1:8" outlineLevel="2" x14ac:dyDescent="0.25">
      <c r="A69" s="5" t="s">
        <v>66</v>
      </c>
      <c r="B69" s="5" t="s">
        <v>69</v>
      </c>
      <c r="C69" s="6">
        <v>7960.68</v>
      </c>
      <c r="D69" s="6">
        <v>66029.759999999995</v>
      </c>
      <c r="E69" s="6">
        <v>17537.52</v>
      </c>
      <c r="F69" s="6">
        <v>89237.52</v>
      </c>
      <c r="G69" s="7">
        <v>120.30178326474622</v>
      </c>
      <c r="H69" s="7">
        <v>35.147424434073379</v>
      </c>
    </row>
    <row r="70" spans="1:8" outlineLevel="2" x14ac:dyDescent="0.25">
      <c r="A70" s="8" t="s">
        <v>66</v>
      </c>
      <c r="B70" s="8" t="s">
        <v>70</v>
      </c>
      <c r="C70" s="9">
        <v>538705.98</v>
      </c>
      <c r="D70" s="9">
        <v>5134665.2699999996</v>
      </c>
      <c r="E70" s="9">
        <v>464826.27</v>
      </c>
      <c r="F70" s="9">
        <v>3106193.33</v>
      </c>
      <c r="G70" s="10">
        <v>-13.714291792342822</v>
      </c>
      <c r="H70" s="10">
        <v>-39.505436739014527</v>
      </c>
    </row>
    <row r="71" spans="1:8" outlineLevel="2" x14ac:dyDescent="0.25">
      <c r="A71" s="5" t="s">
        <v>66</v>
      </c>
      <c r="B71" s="5" t="s">
        <v>71</v>
      </c>
      <c r="C71" s="6">
        <v>2666.78</v>
      </c>
      <c r="D71" s="6">
        <v>33894.199999999997</v>
      </c>
      <c r="E71" s="6"/>
      <c r="F71" s="6"/>
      <c r="G71" s="7">
        <v>-99.999999999999986</v>
      </c>
      <c r="H71" s="7">
        <v>-100</v>
      </c>
    </row>
    <row r="72" spans="1:8" outlineLevel="2" x14ac:dyDescent="0.25">
      <c r="A72" s="8" t="s">
        <v>66</v>
      </c>
      <c r="B72" s="8" t="s">
        <v>72</v>
      </c>
      <c r="C72" s="9">
        <v>1638</v>
      </c>
      <c r="D72" s="9">
        <v>16515.099999999999</v>
      </c>
      <c r="E72" s="9">
        <v>5350.8</v>
      </c>
      <c r="F72" s="9">
        <v>27817.439999999999</v>
      </c>
      <c r="G72" s="10">
        <v>226.66666666666666</v>
      </c>
      <c r="H72" s="10">
        <v>68.436400627304721</v>
      </c>
    </row>
    <row r="73" spans="1:8" outlineLevel="2" x14ac:dyDescent="0.25">
      <c r="A73" s="5" t="s">
        <v>66</v>
      </c>
      <c r="B73" s="5" t="s">
        <v>73</v>
      </c>
      <c r="C73" s="6">
        <v>6388.2</v>
      </c>
      <c r="D73" s="6">
        <v>53170</v>
      </c>
      <c r="E73" s="6"/>
      <c r="F73" s="6"/>
      <c r="G73" s="7">
        <v>-100</v>
      </c>
      <c r="H73" s="7">
        <v>-100</v>
      </c>
    </row>
    <row r="74" spans="1:8" outlineLevel="2" x14ac:dyDescent="0.25">
      <c r="A74" s="8" t="s">
        <v>66</v>
      </c>
      <c r="B74" s="8" t="s">
        <v>74</v>
      </c>
      <c r="C74" s="9"/>
      <c r="D74" s="9"/>
      <c r="E74" s="9">
        <v>928.2</v>
      </c>
      <c r="F74" s="9">
        <v>5270.04</v>
      </c>
      <c r="G74" s="10">
        <v>0</v>
      </c>
      <c r="H74" s="10">
        <v>0</v>
      </c>
    </row>
    <row r="75" spans="1:8" outlineLevel="2" x14ac:dyDescent="0.25">
      <c r="A75" s="5" t="s">
        <v>66</v>
      </c>
      <c r="B75" s="5" t="s">
        <v>75</v>
      </c>
      <c r="C75" s="6">
        <v>878.4</v>
      </c>
      <c r="D75" s="6">
        <v>7984.57</v>
      </c>
      <c r="E75" s="6">
        <v>1365</v>
      </c>
      <c r="F75" s="6">
        <v>8113.19</v>
      </c>
      <c r="G75" s="7">
        <v>55.396174863387976</v>
      </c>
      <c r="H75" s="7">
        <v>1.6108569403236479</v>
      </c>
    </row>
    <row r="76" spans="1:8" outlineLevel="2" x14ac:dyDescent="0.25">
      <c r="A76" s="8" t="s">
        <v>66</v>
      </c>
      <c r="B76" s="8" t="s">
        <v>76</v>
      </c>
      <c r="C76" s="9">
        <v>7098</v>
      </c>
      <c r="D76" s="9">
        <v>56610</v>
      </c>
      <c r="E76" s="9"/>
      <c r="F76" s="9"/>
      <c r="G76" s="10">
        <v>-100</v>
      </c>
      <c r="H76" s="10">
        <v>-100</v>
      </c>
    </row>
    <row r="77" spans="1:8" outlineLevel="2" x14ac:dyDescent="0.25">
      <c r="A77" s="5" t="s">
        <v>66</v>
      </c>
      <c r="B77" s="5" t="s">
        <v>77</v>
      </c>
      <c r="C77" s="6">
        <v>10810.8</v>
      </c>
      <c r="D77" s="6">
        <v>99792</v>
      </c>
      <c r="E77" s="6">
        <v>3734.64</v>
      </c>
      <c r="F77" s="6">
        <v>19332</v>
      </c>
      <c r="G77" s="7">
        <v>-65.454545454545453</v>
      </c>
      <c r="H77" s="7">
        <v>-80.627705627705623</v>
      </c>
    </row>
    <row r="78" spans="1:8" outlineLevel="2" x14ac:dyDescent="0.25">
      <c r="A78" s="8" t="s">
        <v>66</v>
      </c>
      <c r="B78" s="8" t="s">
        <v>78</v>
      </c>
      <c r="C78" s="9">
        <v>565272.48</v>
      </c>
      <c r="D78" s="9">
        <v>4096897.76</v>
      </c>
      <c r="E78" s="9">
        <v>43000</v>
      </c>
      <c r="F78" s="9">
        <v>250332.47</v>
      </c>
      <c r="G78" s="10">
        <v>-92.393049100851329</v>
      </c>
      <c r="H78" s="10">
        <v>-93.889706683820194</v>
      </c>
    </row>
    <row r="79" spans="1:8" outlineLevel="2" x14ac:dyDescent="0.25">
      <c r="A79" s="5" t="s">
        <v>66</v>
      </c>
      <c r="B79" s="5" t="s">
        <v>79</v>
      </c>
      <c r="C79" s="6">
        <v>9132.76</v>
      </c>
      <c r="D79" s="6">
        <v>73434.600000000006</v>
      </c>
      <c r="E79" s="6">
        <v>2511.6</v>
      </c>
      <c r="F79" s="6">
        <v>18998</v>
      </c>
      <c r="G79" s="7">
        <v>-72.499003587086492</v>
      </c>
      <c r="H79" s="7">
        <v>-74.129361363716839</v>
      </c>
    </row>
    <row r="80" spans="1:8" outlineLevel="2" x14ac:dyDescent="0.25">
      <c r="A80" s="8" t="s">
        <v>66</v>
      </c>
      <c r="B80" s="8" t="s">
        <v>80</v>
      </c>
      <c r="C80" s="9"/>
      <c r="D80" s="9"/>
      <c r="E80" s="9">
        <v>20382.18</v>
      </c>
      <c r="F80" s="9">
        <v>126514.91</v>
      </c>
      <c r="G80" s="10">
        <v>0</v>
      </c>
      <c r="H80" s="10">
        <v>0</v>
      </c>
    </row>
    <row r="81" spans="1:8" outlineLevel="2" x14ac:dyDescent="0.25">
      <c r="A81" s="5" t="s">
        <v>66</v>
      </c>
      <c r="B81" s="5" t="s">
        <v>81</v>
      </c>
      <c r="C81" s="6">
        <v>41769</v>
      </c>
      <c r="D81" s="6">
        <v>418418.4</v>
      </c>
      <c r="E81" s="6">
        <v>59514</v>
      </c>
      <c r="F81" s="6">
        <v>402898.22</v>
      </c>
      <c r="G81" s="7">
        <v>42.483660130718953</v>
      </c>
      <c r="H81" s="7">
        <v>-3.7092489240435054</v>
      </c>
    </row>
    <row r="82" spans="1:8" outlineLevel="2" x14ac:dyDescent="0.25">
      <c r="A82" s="8" t="s">
        <v>66</v>
      </c>
      <c r="B82" s="8" t="s">
        <v>82</v>
      </c>
      <c r="C82" s="9">
        <v>325359.08</v>
      </c>
      <c r="D82" s="9">
        <v>2484512.4700000002</v>
      </c>
      <c r="E82" s="9">
        <v>142232</v>
      </c>
      <c r="F82" s="9">
        <v>701656.26</v>
      </c>
      <c r="G82" s="10">
        <v>-56.284607148508037</v>
      </c>
      <c r="H82" s="10">
        <v>-71.758794996106431</v>
      </c>
    </row>
    <row r="83" spans="1:8" outlineLevel="2" x14ac:dyDescent="0.25">
      <c r="A83" s="5" t="s">
        <v>66</v>
      </c>
      <c r="B83" s="5" t="s">
        <v>83</v>
      </c>
      <c r="C83" s="6"/>
      <c r="D83" s="6"/>
      <c r="E83" s="6">
        <v>878.4</v>
      </c>
      <c r="F83" s="6">
        <v>4849.82</v>
      </c>
      <c r="G83" s="7">
        <v>0</v>
      </c>
      <c r="H83" s="7">
        <v>0</v>
      </c>
    </row>
    <row r="84" spans="1:8" outlineLevel="2" x14ac:dyDescent="0.25">
      <c r="A84" s="8" t="s">
        <v>66</v>
      </c>
      <c r="B84" s="8" t="s">
        <v>84</v>
      </c>
      <c r="C84" s="9">
        <v>4777</v>
      </c>
      <c r="D84" s="9">
        <v>51891.360000000001</v>
      </c>
      <c r="E84" s="9">
        <v>2784.6</v>
      </c>
      <c r="F84" s="9">
        <v>18182.3</v>
      </c>
      <c r="G84" s="10">
        <v>-41.708185053380781</v>
      </c>
      <c r="H84" s="10">
        <v>-64.96083355687729</v>
      </c>
    </row>
    <row r="85" spans="1:8" outlineLevel="2" x14ac:dyDescent="0.25">
      <c r="A85" s="5" t="s">
        <v>66</v>
      </c>
      <c r="B85" s="5" t="s">
        <v>85</v>
      </c>
      <c r="C85" s="6">
        <v>2074.8000000000002</v>
      </c>
      <c r="D85" s="6">
        <v>18871.12</v>
      </c>
      <c r="E85" s="6">
        <v>163.80000000000001</v>
      </c>
      <c r="F85" s="6">
        <v>851.25</v>
      </c>
      <c r="G85" s="7">
        <v>-92.10526315789474</v>
      </c>
      <c r="H85" s="7">
        <v>-95.48913895942583</v>
      </c>
    </row>
    <row r="86" spans="1:8" outlineLevel="2" x14ac:dyDescent="0.25">
      <c r="A86" s="8" t="s">
        <v>66</v>
      </c>
      <c r="B86" s="8" t="s">
        <v>86</v>
      </c>
      <c r="C86" s="9">
        <v>22932</v>
      </c>
      <c r="D86" s="9">
        <v>238036.96</v>
      </c>
      <c r="E86" s="9">
        <v>33459.300000000003</v>
      </c>
      <c r="F86" s="9">
        <v>204188.92</v>
      </c>
      <c r="G86" s="10">
        <v>45.906593406593416</v>
      </c>
      <c r="H86" s="10">
        <v>-14.219657317082181</v>
      </c>
    </row>
    <row r="87" spans="1:8" outlineLevel="2" x14ac:dyDescent="0.25">
      <c r="A87" s="5" t="s">
        <v>66</v>
      </c>
      <c r="B87" s="5" t="s">
        <v>87</v>
      </c>
      <c r="C87" s="6">
        <v>81408.600000000006</v>
      </c>
      <c r="D87" s="6">
        <v>660686.76</v>
      </c>
      <c r="E87" s="6">
        <v>161235.12</v>
      </c>
      <c r="F87" s="6">
        <v>884436.72</v>
      </c>
      <c r="G87" s="7">
        <v>98.056618096859523</v>
      </c>
      <c r="H87" s="7">
        <v>33.866269697912514</v>
      </c>
    </row>
    <row r="88" spans="1:8" outlineLevel="2" x14ac:dyDescent="0.25">
      <c r="A88" s="8" t="s">
        <v>66</v>
      </c>
      <c r="B88" s="8" t="s">
        <v>88</v>
      </c>
      <c r="C88" s="9">
        <v>5690</v>
      </c>
      <c r="D88" s="9">
        <v>58448.85</v>
      </c>
      <c r="E88" s="9">
        <v>34725.599999999999</v>
      </c>
      <c r="F88" s="9">
        <v>227425.2</v>
      </c>
      <c r="G88" s="10">
        <v>510.29173989455182</v>
      </c>
      <c r="H88" s="10">
        <v>289.10123980198074</v>
      </c>
    </row>
    <row r="89" spans="1:8" outlineLevel="1" x14ac:dyDescent="0.25">
      <c r="A89" s="13" t="s">
        <v>158</v>
      </c>
      <c r="B89" s="13"/>
      <c r="C89" s="14">
        <f>SUBTOTAL(9,C67:C88)</f>
        <v>1637304.5600000003</v>
      </c>
      <c r="D89" s="14">
        <f>SUBTOTAL(9,D67:D88)</f>
        <v>13596119.829999998</v>
      </c>
      <c r="E89" s="14">
        <f>SUBTOTAL(9,E67:E88)</f>
        <v>997443.83000000007</v>
      </c>
      <c r="F89" s="14">
        <f>SUBTOTAL(9,F67:F88)</f>
        <v>6112038.0700000003</v>
      </c>
      <c r="G89" s="11">
        <f>(E89/C89-1)*100</f>
        <v>-39.080128745259223</v>
      </c>
      <c r="H89" s="11">
        <f>(F89/D89-1)*100</f>
        <v>-55.045717848751849</v>
      </c>
    </row>
    <row r="90" spans="1:8" outlineLevel="2" x14ac:dyDescent="0.25">
      <c r="A90" s="5" t="s">
        <v>89</v>
      </c>
      <c r="B90" s="5" t="s">
        <v>90</v>
      </c>
      <c r="C90" s="6">
        <v>3139.5</v>
      </c>
      <c r="D90" s="6">
        <v>34355</v>
      </c>
      <c r="E90" s="6">
        <v>67767.7</v>
      </c>
      <c r="F90" s="6">
        <v>365816.85</v>
      </c>
      <c r="G90" s="7">
        <v>2058.550724637681</v>
      </c>
      <c r="H90" s="7">
        <v>964.81400087323527</v>
      </c>
    </row>
    <row r="91" spans="1:8" outlineLevel="2" x14ac:dyDescent="0.25">
      <c r="A91" s="8" t="s">
        <v>89</v>
      </c>
      <c r="B91" s="8" t="s">
        <v>91</v>
      </c>
      <c r="C91" s="9"/>
      <c r="D91" s="9"/>
      <c r="E91" s="9">
        <v>13590.9</v>
      </c>
      <c r="F91" s="9">
        <v>80596.89</v>
      </c>
      <c r="G91" s="10">
        <v>0</v>
      </c>
      <c r="H91" s="10">
        <v>0</v>
      </c>
    </row>
    <row r="92" spans="1:8" outlineLevel="2" x14ac:dyDescent="0.25">
      <c r="A92" s="5" t="s">
        <v>89</v>
      </c>
      <c r="B92" s="5" t="s">
        <v>92</v>
      </c>
      <c r="C92" s="6">
        <v>20350</v>
      </c>
      <c r="D92" s="6">
        <v>167813.54</v>
      </c>
      <c r="E92" s="6">
        <v>57529.2</v>
      </c>
      <c r="F92" s="6">
        <v>322662.82</v>
      </c>
      <c r="G92" s="7">
        <v>182.69877149877146</v>
      </c>
      <c r="H92" s="7">
        <v>92.274604301893632</v>
      </c>
    </row>
    <row r="93" spans="1:8" outlineLevel="2" x14ac:dyDescent="0.25">
      <c r="A93" s="8" t="s">
        <v>89</v>
      </c>
      <c r="B93" s="8" t="s">
        <v>93</v>
      </c>
      <c r="C93" s="9">
        <v>4346.16</v>
      </c>
      <c r="D93" s="9">
        <v>42710.59</v>
      </c>
      <c r="E93" s="9">
        <v>7960.68</v>
      </c>
      <c r="F93" s="9">
        <v>48066.85</v>
      </c>
      <c r="G93" s="10">
        <v>83.165829145728665</v>
      </c>
      <c r="H93" s="10">
        <v>12.540824184353349</v>
      </c>
    </row>
    <row r="94" spans="1:8" outlineLevel="2" x14ac:dyDescent="0.25">
      <c r="A94" s="5" t="s">
        <v>89</v>
      </c>
      <c r="B94" s="5" t="s">
        <v>94</v>
      </c>
      <c r="C94" s="6">
        <v>12078</v>
      </c>
      <c r="D94" s="6">
        <v>127616.28</v>
      </c>
      <c r="E94" s="6">
        <v>606.26</v>
      </c>
      <c r="F94" s="6">
        <v>3534.24</v>
      </c>
      <c r="G94" s="7">
        <v>-94.980460341116085</v>
      </c>
      <c r="H94" s="7">
        <v>-97.23057277645141</v>
      </c>
    </row>
    <row r="95" spans="1:8" outlineLevel="2" x14ac:dyDescent="0.25">
      <c r="A95" s="8" t="s">
        <v>89</v>
      </c>
      <c r="B95" s="8" t="s">
        <v>95</v>
      </c>
      <c r="C95" s="9">
        <v>19727.8</v>
      </c>
      <c r="D95" s="9">
        <v>163156.69</v>
      </c>
      <c r="E95" s="9">
        <v>9246.66</v>
      </c>
      <c r="F95" s="9">
        <v>54990.25</v>
      </c>
      <c r="G95" s="10">
        <v>-53.128782732996079</v>
      </c>
      <c r="H95" s="10">
        <v>-66.296049521475339</v>
      </c>
    </row>
    <row r="96" spans="1:8" outlineLevel="2" x14ac:dyDescent="0.25">
      <c r="A96" s="5" t="s">
        <v>89</v>
      </c>
      <c r="B96" s="5" t="s">
        <v>96</v>
      </c>
      <c r="C96" s="6"/>
      <c r="D96" s="6"/>
      <c r="E96" s="6">
        <v>18127.2</v>
      </c>
      <c r="F96" s="6">
        <v>105915.78</v>
      </c>
      <c r="G96" s="7">
        <v>0</v>
      </c>
      <c r="H96" s="7">
        <v>0</v>
      </c>
    </row>
    <row r="97" spans="1:8" outlineLevel="2" x14ac:dyDescent="0.25">
      <c r="A97" s="8" t="s">
        <v>89</v>
      </c>
      <c r="B97" s="8" t="s">
        <v>97</v>
      </c>
      <c r="C97" s="9">
        <v>14211.47</v>
      </c>
      <c r="D97" s="9">
        <v>132214.70000000001</v>
      </c>
      <c r="E97" s="9">
        <v>7412.7</v>
      </c>
      <c r="F97" s="9">
        <v>43119.99</v>
      </c>
      <c r="G97" s="10">
        <v>-47.840019364639971</v>
      </c>
      <c r="H97" s="10">
        <v>-67.386387444058798</v>
      </c>
    </row>
    <row r="98" spans="1:8" outlineLevel="2" x14ac:dyDescent="0.25">
      <c r="A98" s="5" t="s">
        <v>89</v>
      </c>
      <c r="B98" s="5" t="s">
        <v>98</v>
      </c>
      <c r="C98" s="6">
        <v>20283.900000000001</v>
      </c>
      <c r="D98" s="6">
        <v>180429.03</v>
      </c>
      <c r="E98" s="6">
        <v>46366.32</v>
      </c>
      <c r="F98" s="6">
        <v>226638.59</v>
      </c>
      <c r="G98" s="7">
        <v>128.58681022880214</v>
      </c>
      <c r="H98" s="7">
        <v>25.610934116311551</v>
      </c>
    </row>
    <row r="99" spans="1:8" outlineLevel="2" x14ac:dyDescent="0.25">
      <c r="A99" s="8" t="s">
        <v>89</v>
      </c>
      <c r="B99" s="8" t="s">
        <v>99</v>
      </c>
      <c r="C99" s="9">
        <v>129106.52</v>
      </c>
      <c r="D99" s="9">
        <v>1196040.4099999999</v>
      </c>
      <c r="E99" s="9">
        <v>47658.52</v>
      </c>
      <c r="F99" s="9">
        <v>339889.91999999998</v>
      </c>
      <c r="G99" s="10">
        <v>-63.085892176475674</v>
      </c>
      <c r="H99" s="10">
        <v>-71.582070542248658</v>
      </c>
    </row>
    <row r="100" spans="1:8" outlineLevel="2" x14ac:dyDescent="0.25">
      <c r="A100" s="5" t="s">
        <v>89</v>
      </c>
      <c r="B100" s="5" t="s">
        <v>100</v>
      </c>
      <c r="C100" s="6">
        <v>52006.92</v>
      </c>
      <c r="D100" s="6">
        <v>420169.23</v>
      </c>
      <c r="E100" s="6">
        <v>530240.69999999995</v>
      </c>
      <c r="F100" s="6">
        <v>2717773.84</v>
      </c>
      <c r="G100" s="7">
        <v>919.55797420804777</v>
      </c>
      <c r="H100" s="7">
        <v>546.82838388713049</v>
      </c>
    </row>
    <row r="101" spans="1:8" outlineLevel="1" x14ac:dyDescent="0.25">
      <c r="A101" s="13" t="s">
        <v>159</v>
      </c>
      <c r="B101" s="13"/>
      <c r="C101" s="14">
        <f>SUBTOTAL(9,C90:C100)</f>
        <v>275250.27</v>
      </c>
      <c r="D101" s="14">
        <f>SUBTOTAL(9,D90:D100)</f>
        <v>2464505.4699999997</v>
      </c>
      <c r="E101" s="14">
        <f>SUBTOTAL(9,E90:E100)</f>
        <v>806506.84</v>
      </c>
      <c r="F101" s="14">
        <f>SUBTOTAL(9,F90:F100)</f>
        <v>4309006.0199999996</v>
      </c>
      <c r="G101" s="11">
        <f>(E101/C101-1)*100</f>
        <v>193.00855545028162</v>
      </c>
      <c r="H101" s="11">
        <f>(F101/D101-1)*100</f>
        <v>74.842623498011534</v>
      </c>
    </row>
    <row r="102" spans="1:8" outlineLevel="2" x14ac:dyDescent="0.25">
      <c r="A102" s="8" t="s">
        <v>101</v>
      </c>
      <c r="B102" s="8" t="s">
        <v>102</v>
      </c>
      <c r="C102" s="9">
        <v>55706.559999999998</v>
      </c>
      <c r="D102" s="9">
        <v>563635.76</v>
      </c>
      <c r="E102" s="9">
        <v>149024.39000000001</v>
      </c>
      <c r="F102" s="9">
        <v>890765.8</v>
      </c>
      <c r="G102" s="10">
        <v>167.51677001775019</v>
      </c>
      <c r="H102" s="10">
        <v>58.039262803339525</v>
      </c>
    </row>
    <row r="103" spans="1:8" outlineLevel="2" x14ac:dyDescent="0.25">
      <c r="A103" s="5" t="s">
        <v>101</v>
      </c>
      <c r="B103" s="5" t="s">
        <v>103</v>
      </c>
      <c r="C103" s="6">
        <v>114626.02</v>
      </c>
      <c r="D103" s="6">
        <v>1014409.6</v>
      </c>
      <c r="E103" s="6">
        <v>184110.91</v>
      </c>
      <c r="F103" s="6">
        <v>946377.55</v>
      </c>
      <c r="G103" s="7">
        <v>60.618775736957453</v>
      </c>
      <c r="H103" s="7">
        <v>-6.706566065620823</v>
      </c>
    </row>
    <row r="104" spans="1:8" outlineLevel="2" x14ac:dyDescent="0.25">
      <c r="A104" s="8" t="s">
        <v>101</v>
      </c>
      <c r="B104" s="8" t="s">
        <v>104</v>
      </c>
      <c r="C104" s="9">
        <v>29918.66</v>
      </c>
      <c r="D104" s="9">
        <v>256290.53</v>
      </c>
      <c r="E104" s="9">
        <v>36911</v>
      </c>
      <c r="F104" s="9">
        <v>221156.6</v>
      </c>
      <c r="G104" s="10">
        <v>23.371167024191593</v>
      </c>
      <c r="H104" s="10">
        <v>-13.708633713465726</v>
      </c>
    </row>
    <row r="105" spans="1:8" outlineLevel="2" x14ac:dyDescent="0.25">
      <c r="A105" s="5" t="s">
        <v>101</v>
      </c>
      <c r="B105" s="5" t="s">
        <v>105</v>
      </c>
      <c r="C105" s="6">
        <v>3139.5</v>
      </c>
      <c r="D105" s="6">
        <v>30360</v>
      </c>
      <c r="E105" s="6">
        <v>9086.77</v>
      </c>
      <c r="F105" s="6">
        <v>71227.710000000006</v>
      </c>
      <c r="G105" s="7">
        <v>189.43366778149388</v>
      </c>
      <c r="H105" s="7">
        <v>134.61037549407115</v>
      </c>
    </row>
    <row r="106" spans="1:8" outlineLevel="2" x14ac:dyDescent="0.25">
      <c r="A106" s="8" t="s">
        <v>101</v>
      </c>
      <c r="B106" s="8" t="s">
        <v>106</v>
      </c>
      <c r="C106" s="9">
        <v>9575.76</v>
      </c>
      <c r="D106" s="9">
        <v>97373.84</v>
      </c>
      <c r="E106" s="9">
        <v>13750.77</v>
      </c>
      <c r="F106" s="9">
        <v>94421.71</v>
      </c>
      <c r="G106" s="10">
        <v>43.599776936765331</v>
      </c>
      <c r="H106" s="10">
        <v>-3.0317485681985943</v>
      </c>
    </row>
    <row r="107" spans="1:8" outlineLevel="2" x14ac:dyDescent="0.25">
      <c r="A107" s="5" t="s">
        <v>101</v>
      </c>
      <c r="B107" s="5" t="s">
        <v>107</v>
      </c>
      <c r="C107" s="6">
        <v>142842.44</v>
      </c>
      <c r="D107" s="6">
        <v>1328843.05</v>
      </c>
      <c r="E107" s="6">
        <v>243530.78</v>
      </c>
      <c r="F107" s="6">
        <v>1832833.9</v>
      </c>
      <c r="G107" s="7">
        <v>70.489092737424528</v>
      </c>
      <c r="H107" s="7">
        <v>37.927041120469404</v>
      </c>
    </row>
    <row r="108" spans="1:8" outlineLevel="2" x14ac:dyDescent="0.25">
      <c r="A108" s="8" t="s">
        <v>101</v>
      </c>
      <c r="B108" s="8" t="s">
        <v>108</v>
      </c>
      <c r="C108" s="9">
        <v>576.6</v>
      </c>
      <c r="D108" s="9">
        <v>5033.28</v>
      </c>
      <c r="E108" s="9">
        <v>4345.8999999999996</v>
      </c>
      <c r="F108" s="9">
        <v>29461.23</v>
      </c>
      <c r="G108" s="10">
        <v>653.71141172389866</v>
      </c>
      <c r="H108" s="10">
        <v>485.328652489033</v>
      </c>
    </row>
    <row r="109" spans="1:8" outlineLevel="2" x14ac:dyDescent="0.25">
      <c r="A109" s="5" t="s">
        <v>101</v>
      </c>
      <c r="B109" s="5" t="s">
        <v>109</v>
      </c>
      <c r="C109" s="6">
        <v>272376.38</v>
      </c>
      <c r="D109" s="6">
        <v>2228812.44</v>
      </c>
      <c r="E109" s="6">
        <v>785767.24</v>
      </c>
      <c r="F109" s="6">
        <v>4481621.54</v>
      </c>
      <c r="G109" s="7">
        <v>188.48582244906845</v>
      </c>
      <c r="H109" s="7">
        <v>101.07665676883964</v>
      </c>
    </row>
    <row r="110" spans="1:8" outlineLevel="1" x14ac:dyDescent="0.25">
      <c r="A110" s="13" t="s">
        <v>160</v>
      </c>
      <c r="B110" s="13"/>
      <c r="C110" s="14">
        <f>SUBTOTAL(9,C102:C109)</f>
        <v>628761.92000000004</v>
      </c>
      <c r="D110" s="14">
        <f>SUBTOTAL(9,D102:D109)</f>
        <v>5524758.5</v>
      </c>
      <c r="E110" s="14">
        <f>SUBTOTAL(9,E102:E109)</f>
        <v>1426527.7600000002</v>
      </c>
      <c r="F110" s="14">
        <f>SUBTOTAL(9,F102:F109)</f>
        <v>8567866.0399999991</v>
      </c>
      <c r="G110" s="11">
        <f>(E110/C110-1)*100</f>
        <v>126.87884151762883</v>
      </c>
      <c r="H110" s="11">
        <f>(F110/D110-1)*100</f>
        <v>55.081277127316937</v>
      </c>
    </row>
    <row r="111" spans="1:8" outlineLevel="2" x14ac:dyDescent="0.25">
      <c r="A111" s="8" t="s">
        <v>110</v>
      </c>
      <c r="B111" s="8" t="s">
        <v>111</v>
      </c>
      <c r="C111" s="9">
        <v>15291032.93</v>
      </c>
      <c r="D111" s="9">
        <v>110896344.66</v>
      </c>
      <c r="E111" s="9">
        <v>19836670.969999999</v>
      </c>
      <c r="F111" s="9">
        <v>89664877.430000007</v>
      </c>
      <c r="G111" s="10">
        <v>29.727475317130189</v>
      </c>
      <c r="H111" s="10">
        <v>-19.145326471394618</v>
      </c>
    </row>
    <row r="112" spans="1:8" outlineLevel="2" x14ac:dyDescent="0.25">
      <c r="A112" s="5" t="s">
        <v>110</v>
      </c>
      <c r="B112" s="5" t="s">
        <v>112</v>
      </c>
      <c r="C112" s="6">
        <v>1266389.6299999999</v>
      </c>
      <c r="D112" s="6">
        <v>11111789.91</v>
      </c>
      <c r="E112" s="6">
        <v>2394520.61</v>
      </c>
      <c r="F112" s="6">
        <v>12514294.18</v>
      </c>
      <c r="G112" s="7">
        <v>89.08245561044275</v>
      </c>
      <c r="H112" s="7">
        <v>12.621767342251699</v>
      </c>
    </row>
    <row r="113" spans="1:8" outlineLevel="1" x14ac:dyDescent="0.25">
      <c r="A113" s="13" t="s">
        <v>161</v>
      </c>
      <c r="B113" s="13"/>
      <c r="C113" s="14">
        <f>SUBTOTAL(9,C111:C112)</f>
        <v>16557422.559999999</v>
      </c>
      <c r="D113" s="14">
        <f>SUBTOTAL(9,D111:D112)</f>
        <v>122008134.56999999</v>
      </c>
      <c r="E113" s="14">
        <f>SUBTOTAL(9,E111:E112)</f>
        <v>22231191.579999998</v>
      </c>
      <c r="F113" s="14">
        <f>SUBTOTAL(9,F111:F112)</f>
        <v>102179171.61000001</v>
      </c>
      <c r="G113" s="11">
        <f>(E113/C113-1)*100</f>
        <v>34.267223654162748</v>
      </c>
      <c r="H113" s="11">
        <f>(F113/D113-1)*100</f>
        <v>-16.252164685481251</v>
      </c>
    </row>
    <row r="114" spans="1:8" outlineLevel="2" x14ac:dyDescent="0.25">
      <c r="A114" s="8" t="s">
        <v>113</v>
      </c>
      <c r="B114" s="8" t="s">
        <v>114</v>
      </c>
      <c r="C114" s="9">
        <v>584847.67000000004</v>
      </c>
      <c r="D114" s="9">
        <v>4386254.4800000004</v>
      </c>
      <c r="E114" s="9">
        <v>1401538.9</v>
      </c>
      <c r="F114" s="9">
        <v>7067728.8600000003</v>
      </c>
      <c r="G114" s="10">
        <v>139.64170020545689</v>
      </c>
      <c r="H114" s="10">
        <v>61.133579737033401</v>
      </c>
    </row>
    <row r="115" spans="1:8" outlineLevel="2" x14ac:dyDescent="0.25">
      <c r="A115" s="5" t="s">
        <v>113</v>
      </c>
      <c r="B115" s="5" t="s">
        <v>115</v>
      </c>
      <c r="C115" s="6">
        <v>491.4</v>
      </c>
      <c r="D115" s="6">
        <v>4552.2</v>
      </c>
      <c r="E115" s="6">
        <v>18325.580000000002</v>
      </c>
      <c r="F115" s="6">
        <v>115976.77</v>
      </c>
      <c r="G115" s="7">
        <v>3629.2592592592596</v>
      </c>
      <c r="H115" s="7">
        <v>2447.70814111858</v>
      </c>
    </row>
    <row r="116" spans="1:8" outlineLevel="2" x14ac:dyDescent="0.25">
      <c r="A116" s="8" t="s">
        <v>113</v>
      </c>
      <c r="B116" s="8" t="s">
        <v>116</v>
      </c>
      <c r="C116" s="9">
        <v>114972.48</v>
      </c>
      <c r="D116" s="9">
        <v>858658.57</v>
      </c>
      <c r="E116" s="9">
        <v>51958.03</v>
      </c>
      <c r="F116" s="9">
        <v>327265.67</v>
      </c>
      <c r="G116" s="10">
        <v>-54.808289775083573</v>
      </c>
      <c r="H116" s="10">
        <v>-61.886402647795151</v>
      </c>
    </row>
    <row r="117" spans="1:8" outlineLevel="2" x14ac:dyDescent="0.25">
      <c r="A117" s="5" t="s">
        <v>113</v>
      </c>
      <c r="B117" s="5" t="s">
        <v>117</v>
      </c>
      <c r="C117" s="6">
        <v>38933.14</v>
      </c>
      <c r="D117" s="6">
        <v>363520.59</v>
      </c>
      <c r="E117" s="6">
        <v>55360.76</v>
      </c>
      <c r="F117" s="6">
        <v>319203.12</v>
      </c>
      <c r="G117" s="7">
        <v>42.194438979234661</v>
      </c>
      <c r="H117" s="7">
        <v>-12.191185649209038</v>
      </c>
    </row>
    <row r="118" spans="1:8" outlineLevel="1" x14ac:dyDescent="0.25">
      <c r="A118" s="13" t="s">
        <v>162</v>
      </c>
      <c r="B118" s="13"/>
      <c r="C118" s="14">
        <f>SUBTOTAL(9,C114:C117)</f>
        <v>739244.69000000006</v>
      </c>
      <c r="D118" s="14">
        <f>SUBTOTAL(9,D114:D117)</f>
        <v>5612985.8400000008</v>
      </c>
      <c r="E118" s="14">
        <f>SUBTOTAL(9,E114:E117)</f>
        <v>1527183.27</v>
      </c>
      <c r="F118" s="14">
        <f>SUBTOTAL(9,F114:F117)</f>
        <v>7830174.4199999999</v>
      </c>
      <c r="G118" s="11">
        <f>(E118/C118-1)*100</f>
        <v>106.58697866331646</v>
      </c>
      <c r="H118" s="11">
        <f>(F118/D118-1)*100</f>
        <v>39.501054219655728</v>
      </c>
    </row>
    <row r="119" spans="1:8" outlineLevel="2" x14ac:dyDescent="0.25">
      <c r="A119" s="8" t="s">
        <v>118</v>
      </c>
      <c r="B119" s="8" t="s">
        <v>119</v>
      </c>
      <c r="C119" s="9">
        <v>53088.5</v>
      </c>
      <c r="D119" s="9">
        <v>588985.32999999996</v>
      </c>
      <c r="E119" s="9">
        <v>67211.679999999993</v>
      </c>
      <c r="F119" s="9">
        <v>462275.05</v>
      </c>
      <c r="G119" s="10">
        <v>26.603087297625649</v>
      </c>
      <c r="H119" s="10">
        <v>-21.513316808756507</v>
      </c>
    </row>
    <row r="120" spans="1:8" outlineLevel="2" x14ac:dyDescent="0.25">
      <c r="A120" s="5" t="s">
        <v>118</v>
      </c>
      <c r="B120" s="5" t="s">
        <v>120</v>
      </c>
      <c r="C120" s="6">
        <v>285923.78000000003</v>
      </c>
      <c r="D120" s="6">
        <v>2426848.81</v>
      </c>
      <c r="E120" s="6">
        <v>293858.77</v>
      </c>
      <c r="F120" s="6">
        <v>1584115.14</v>
      </c>
      <c r="G120" s="7">
        <v>2.7752116315753765</v>
      </c>
      <c r="H120" s="7">
        <v>-34.725429393353934</v>
      </c>
    </row>
    <row r="121" spans="1:8" outlineLevel="2" x14ac:dyDescent="0.25">
      <c r="A121" s="8" t="s">
        <v>118</v>
      </c>
      <c r="B121" s="8" t="s">
        <v>121</v>
      </c>
      <c r="C121" s="9">
        <v>1638</v>
      </c>
      <c r="D121" s="9">
        <v>14356.45</v>
      </c>
      <c r="E121" s="9">
        <v>202294.8</v>
      </c>
      <c r="F121" s="9">
        <v>1423346.95</v>
      </c>
      <c r="G121" s="10">
        <v>12250.10989010989</v>
      </c>
      <c r="H121" s="10">
        <v>9814.3378063518485</v>
      </c>
    </row>
    <row r="122" spans="1:8" outlineLevel="2" x14ac:dyDescent="0.25">
      <c r="A122" s="5" t="s">
        <v>118</v>
      </c>
      <c r="B122" s="5" t="s">
        <v>122</v>
      </c>
      <c r="C122" s="6">
        <v>362401.76</v>
      </c>
      <c r="D122" s="6">
        <v>2387471.9900000002</v>
      </c>
      <c r="E122" s="6">
        <v>307775.58</v>
      </c>
      <c r="F122" s="6">
        <v>1892996.23</v>
      </c>
      <c r="G122" s="7">
        <v>-15.073376023339398</v>
      </c>
      <c r="H122" s="7">
        <v>-20.711269580172129</v>
      </c>
    </row>
    <row r="123" spans="1:8" outlineLevel="2" x14ac:dyDescent="0.25">
      <c r="A123" s="8" t="s">
        <v>118</v>
      </c>
      <c r="B123" s="8" t="s">
        <v>123</v>
      </c>
      <c r="C123" s="9">
        <v>100779.56</v>
      </c>
      <c r="D123" s="9">
        <v>563354.75</v>
      </c>
      <c r="E123" s="9">
        <v>294097.44</v>
      </c>
      <c r="F123" s="9">
        <v>1936573.05</v>
      </c>
      <c r="G123" s="10">
        <v>191.82250845310298</v>
      </c>
      <c r="H123" s="10">
        <v>243.75729502591395</v>
      </c>
    </row>
    <row r="124" spans="1:8" outlineLevel="2" x14ac:dyDescent="0.25">
      <c r="A124" s="5" t="s">
        <v>118</v>
      </c>
      <c r="B124" s="5" t="s">
        <v>124</v>
      </c>
      <c r="C124" s="6">
        <v>207941.36</v>
      </c>
      <c r="D124" s="6">
        <v>1263788.3400000001</v>
      </c>
      <c r="E124" s="6">
        <v>308777.99</v>
      </c>
      <c r="F124" s="6">
        <v>1633617.75</v>
      </c>
      <c r="G124" s="7">
        <v>48.492820283564562</v>
      </c>
      <c r="H124" s="7">
        <v>29.263556110986109</v>
      </c>
    </row>
    <row r="125" spans="1:8" outlineLevel="2" x14ac:dyDescent="0.25">
      <c r="A125" s="8" t="s">
        <v>118</v>
      </c>
      <c r="B125" s="8" t="s">
        <v>125</v>
      </c>
      <c r="C125" s="9">
        <v>145600</v>
      </c>
      <c r="D125" s="9">
        <v>808200.75</v>
      </c>
      <c r="E125" s="9">
        <v>47000</v>
      </c>
      <c r="F125" s="9">
        <v>196303.06</v>
      </c>
      <c r="G125" s="10">
        <v>-67.719780219780219</v>
      </c>
      <c r="H125" s="10">
        <v>-75.711101480665533</v>
      </c>
    </row>
    <row r="126" spans="1:8" outlineLevel="2" x14ac:dyDescent="0.25">
      <c r="A126" s="5" t="s">
        <v>118</v>
      </c>
      <c r="B126" s="5" t="s">
        <v>126</v>
      </c>
      <c r="C126" s="6">
        <v>3242</v>
      </c>
      <c r="D126" s="6">
        <v>29122.52</v>
      </c>
      <c r="E126" s="6">
        <v>78569.009999999995</v>
      </c>
      <c r="F126" s="6">
        <v>582342.43999999994</v>
      </c>
      <c r="G126" s="7">
        <v>2323.4734731647127</v>
      </c>
      <c r="H126" s="7">
        <v>1899.6292903224032</v>
      </c>
    </row>
    <row r="127" spans="1:8" outlineLevel="2" x14ac:dyDescent="0.25">
      <c r="A127" s="8" t="s">
        <v>118</v>
      </c>
      <c r="B127" s="8" t="s">
        <v>127</v>
      </c>
      <c r="C127" s="9">
        <v>1448910.92</v>
      </c>
      <c r="D127" s="9">
        <v>11815294.939999999</v>
      </c>
      <c r="E127" s="9">
        <v>2065055.46</v>
      </c>
      <c r="F127" s="9">
        <v>10585815.66</v>
      </c>
      <c r="G127" s="10">
        <v>42.524666733825157</v>
      </c>
      <c r="H127" s="10">
        <v>-10.40582809183771</v>
      </c>
    </row>
    <row r="128" spans="1:8" outlineLevel="2" x14ac:dyDescent="0.25">
      <c r="A128" s="5" t="s">
        <v>118</v>
      </c>
      <c r="B128" s="5" t="s">
        <v>128</v>
      </c>
      <c r="C128" s="6">
        <v>75254.55</v>
      </c>
      <c r="D128" s="6">
        <v>423264.14</v>
      </c>
      <c r="E128" s="6">
        <v>113303.21</v>
      </c>
      <c r="F128" s="6">
        <v>821810</v>
      </c>
      <c r="G128" s="7">
        <v>50.559946209232535</v>
      </c>
      <c r="H128" s="7">
        <v>94.160081692722656</v>
      </c>
    </row>
    <row r="129" spans="1:8" outlineLevel="2" x14ac:dyDescent="0.25">
      <c r="A129" s="8" t="s">
        <v>118</v>
      </c>
      <c r="B129" s="8" t="s">
        <v>129</v>
      </c>
      <c r="C129" s="9">
        <v>106975.96</v>
      </c>
      <c r="D129" s="9">
        <v>768611.21</v>
      </c>
      <c r="E129" s="9">
        <v>72832.63</v>
      </c>
      <c r="F129" s="9">
        <v>388301.11</v>
      </c>
      <c r="G129" s="10">
        <v>-31.916825051161027</v>
      </c>
      <c r="H129" s="10">
        <v>-49.480165661388156</v>
      </c>
    </row>
    <row r="130" spans="1:8" outlineLevel="2" x14ac:dyDescent="0.25">
      <c r="A130" s="5" t="s">
        <v>118</v>
      </c>
      <c r="B130" s="5" t="s">
        <v>130</v>
      </c>
      <c r="C130" s="6">
        <v>43857.45</v>
      </c>
      <c r="D130" s="6">
        <v>324513</v>
      </c>
      <c r="E130" s="6">
        <v>1615589.7</v>
      </c>
      <c r="F130" s="6">
        <v>7463372.21</v>
      </c>
      <c r="G130" s="7">
        <v>3583.7292181829998</v>
      </c>
      <c r="H130" s="7">
        <v>2199.868482926724</v>
      </c>
    </row>
    <row r="131" spans="1:8" outlineLevel="2" x14ac:dyDescent="0.25">
      <c r="A131" s="8" t="s">
        <v>118</v>
      </c>
      <c r="B131" s="8" t="s">
        <v>131</v>
      </c>
      <c r="C131" s="9">
        <v>91147.68</v>
      </c>
      <c r="D131" s="9">
        <v>785152.03</v>
      </c>
      <c r="E131" s="9">
        <v>152456.54</v>
      </c>
      <c r="F131" s="9">
        <v>957831.33</v>
      </c>
      <c r="G131" s="10">
        <v>67.26321503739868</v>
      </c>
      <c r="H131" s="10">
        <v>21.993103679551069</v>
      </c>
    </row>
    <row r="132" spans="1:8" outlineLevel="2" x14ac:dyDescent="0.25">
      <c r="A132" s="5" t="s">
        <v>118</v>
      </c>
      <c r="B132" s="5" t="s">
        <v>132</v>
      </c>
      <c r="C132" s="6">
        <v>2888602.51</v>
      </c>
      <c r="D132" s="6">
        <v>24318556.43</v>
      </c>
      <c r="E132" s="6"/>
      <c r="F132" s="6"/>
      <c r="G132" s="7">
        <v>-100.00000000000001</v>
      </c>
      <c r="H132" s="7">
        <v>-100</v>
      </c>
    </row>
    <row r="133" spans="1:8" outlineLevel="2" x14ac:dyDescent="0.25">
      <c r="A133" s="8" t="s">
        <v>118</v>
      </c>
      <c r="B133" s="8" t="s">
        <v>133</v>
      </c>
      <c r="C133" s="9">
        <v>222823.3</v>
      </c>
      <c r="D133" s="9">
        <v>1816473.47</v>
      </c>
      <c r="E133" s="9">
        <v>112257.60000000001</v>
      </c>
      <c r="F133" s="9">
        <v>496994.17</v>
      </c>
      <c r="G133" s="10">
        <v>-49.620349397931001</v>
      </c>
      <c r="H133" s="10">
        <v>-72.639613062997284</v>
      </c>
    </row>
    <row r="134" spans="1:8" outlineLevel="1" x14ac:dyDescent="0.25">
      <c r="A134" s="13" t="s">
        <v>163</v>
      </c>
      <c r="B134" s="13"/>
      <c r="C134" s="14">
        <f>SUBTOTAL(9,C119:C133)</f>
        <v>6038187.3299999991</v>
      </c>
      <c r="D134" s="14">
        <f>SUBTOTAL(9,D119:D133)</f>
        <v>48333994.159999996</v>
      </c>
      <c r="E134" s="14">
        <f>SUBTOTAL(9,E119:E133)</f>
        <v>5731080.4099999992</v>
      </c>
      <c r="F134" s="14">
        <f>SUBTOTAL(9,F119:F133)</f>
        <v>30425694.149999999</v>
      </c>
      <c r="G134" s="11">
        <f>(E134/C134-1)*100</f>
        <v>-5.0860780432262604</v>
      </c>
      <c r="H134" s="11">
        <f>(F134/D134-1)*100</f>
        <v>-37.051148619578512</v>
      </c>
    </row>
    <row r="135" spans="1:8" outlineLevel="2" x14ac:dyDescent="0.25">
      <c r="A135" s="5" t="s">
        <v>134</v>
      </c>
      <c r="B135" s="5" t="s">
        <v>135</v>
      </c>
      <c r="C135" s="6"/>
      <c r="D135" s="6"/>
      <c r="E135" s="6">
        <v>2620.8000000000002</v>
      </c>
      <c r="F135" s="6">
        <v>21571.200000000001</v>
      </c>
      <c r="G135" s="7">
        <v>0</v>
      </c>
      <c r="H135" s="7">
        <v>0</v>
      </c>
    </row>
    <row r="136" spans="1:8" outlineLevel="2" x14ac:dyDescent="0.25">
      <c r="A136" s="8" t="s">
        <v>134</v>
      </c>
      <c r="B136" s="8" t="s">
        <v>136</v>
      </c>
      <c r="C136" s="9">
        <v>4822070.92</v>
      </c>
      <c r="D136" s="9">
        <v>22558402.350000001</v>
      </c>
      <c r="E136" s="9">
        <v>359450</v>
      </c>
      <c r="F136" s="9">
        <v>1491265.41</v>
      </c>
      <c r="G136" s="10">
        <v>-92.545733856606162</v>
      </c>
      <c r="H136" s="10">
        <v>-93.389312829594076</v>
      </c>
    </row>
    <row r="137" spans="1:8" outlineLevel="1" x14ac:dyDescent="0.25">
      <c r="A137" s="13" t="s">
        <v>164</v>
      </c>
      <c r="B137" s="13"/>
      <c r="C137" s="14">
        <f>SUBTOTAL(9,C135:C136)</f>
        <v>4822070.92</v>
      </c>
      <c r="D137" s="14">
        <f>SUBTOTAL(9,D135:D136)</f>
        <v>22558402.350000001</v>
      </c>
      <c r="E137" s="14">
        <f>SUBTOTAL(9,E135:E136)</f>
        <v>362070.8</v>
      </c>
      <c r="F137" s="14">
        <f>SUBTOTAL(9,F135:F136)</f>
        <v>1512836.6099999999</v>
      </c>
      <c r="G137" s="11">
        <f>(E137/C137-1)*100</f>
        <v>-92.491383764218881</v>
      </c>
      <c r="H137" s="11">
        <f>(F137/D137-1)*100</f>
        <v>-93.293689036448995</v>
      </c>
    </row>
    <row r="138" spans="1:8" outlineLevel="2" x14ac:dyDescent="0.25">
      <c r="A138" s="5" t="s">
        <v>137</v>
      </c>
      <c r="B138" s="5" t="s">
        <v>138</v>
      </c>
      <c r="C138" s="6">
        <v>74269.78</v>
      </c>
      <c r="D138" s="6">
        <v>619423.11</v>
      </c>
      <c r="E138" s="6">
        <v>79269</v>
      </c>
      <c r="F138" s="6">
        <v>408420.09</v>
      </c>
      <c r="G138" s="7">
        <v>6.7311630652467276</v>
      </c>
      <c r="H138" s="7">
        <v>-34.064441024810968</v>
      </c>
    </row>
    <row r="139" spans="1:8" outlineLevel="2" x14ac:dyDescent="0.25">
      <c r="A139" s="8" t="s">
        <v>137</v>
      </c>
      <c r="B139" s="8" t="s">
        <v>139</v>
      </c>
      <c r="C139" s="9">
        <v>195658.61</v>
      </c>
      <c r="D139" s="9">
        <v>1674638.25</v>
      </c>
      <c r="E139" s="9">
        <v>254976.54</v>
      </c>
      <c r="F139" s="9">
        <v>1390828.44</v>
      </c>
      <c r="G139" s="10">
        <v>30.317055814717289</v>
      </c>
      <c r="H139" s="10">
        <v>-16.947529414188413</v>
      </c>
    </row>
    <row r="140" spans="1:8" outlineLevel="2" x14ac:dyDescent="0.25">
      <c r="A140" s="5" t="s">
        <v>137</v>
      </c>
      <c r="B140" s="5" t="s">
        <v>140</v>
      </c>
      <c r="C140" s="6">
        <v>358390.76</v>
      </c>
      <c r="D140" s="6">
        <v>3105758.71</v>
      </c>
      <c r="E140" s="6">
        <v>529336.97</v>
      </c>
      <c r="F140" s="6">
        <v>2977888.98</v>
      </c>
      <c r="G140" s="7">
        <v>47.698274922043183</v>
      </c>
      <c r="H140" s="7">
        <v>-4.1171817240110062</v>
      </c>
    </row>
    <row r="141" spans="1:8" outlineLevel="2" x14ac:dyDescent="0.25">
      <c r="A141" s="8" t="s">
        <v>137</v>
      </c>
      <c r="B141" s="8" t="s">
        <v>141</v>
      </c>
      <c r="C141" s="9">
        <v>52947.72</v>
      </c>
      <c r="D141" s="9">
        <v>478066.04</v>
      </c>
      <c r="E141" s="9">
        <v>27310.92</v>
      </c>
      <c r="F141" s="9">
        <v>197013.62</v>
      </c>
      <c r="G141" s="10">
        <v>-48.419082068123053</v>
      </c>
      <c r="H141" s="10">
        <v>-58.789455113774657</v>
      </c>
    </row>
    <row r="142" spans="1:8" outlineLevel="2" x14ac:dyDescent="0.25">
      <c r="A142" s="5" t="s">
        <v>137</v>
      </c>
      <c r="B142" s="5" t="s">
        <v>142</v>
      </c>
      <c r="C142" s="6">
        <v>3388513.84</v>
      </c>
      <c r="D142" s="6">
        <v>29739084.940000001</v>
      </c>
      <c r="E142" s="6">
        <v>3495855.09</v>
      </c>
      <c r="F142" s="6">
        <v>18992022.98</v>
      </c>
      <c r="G142" s="7">
        <v>3.1677973019581942</v>
      </c>
      <c r="H142" s="7">
        <v>-36.137836727938002</v>
      </c>
    </row>
    <row r="143" spans="1:8" outlineLevel="2" x14ac:dyDescent="0.25">
      <c r="A143" s="8" t="s">
        <v>137</v>
      </c>
      <c r="B143" s="8" t="s">
        <v>143</v>
      </c>
      <c r="C143" s="9">
        <v>99676.03</v>
      </c>
      <c r="D143" s="9">
        <v>882323.28</v>
      </c>
      <c r="E143" s="9">
        <v>171069.06</v>
      </c>
      <c r="F143" s="9">
        <v>1081364.47</v>
      </c>
      <c r="G143" s="10">
        <v>71.625073751432524</v>
      </c>
      <c r="H143" s="10">
        <v>22.558759868605065</v>
      </c>
    </row>
    <row r="144" spans="1:8" outlineLevel="2" x14ac:dyDescent="0.25">
      <c r="A144" s="5" t="s">
        <v>137</v>
      </c>
      <c r="B144" s="5" t="s">
        <v>144</v>
      </c>
      <c r="C144" s="6">
        <v>20107.36</v>
      </c>
      <c r="D144" s="6">
        <v>175860.79</v>
      </c>
      <c r="E144" s="6">
        <v>58624.6</v>
      </c>
      <c r="F144" s="6">
        <v>350641.43</v>
      </c>
      <c r="G144" s="7">
        <v>191.55791710100181</v>
      </c>
      <c r="H144" s="7">
        <v>99.385792591970045</v>
      </c>
    </row>
    <row r="145" spans="1:8" outlineLevel="2" x14ac:dyDescent="0.25">
      <c r="A145" s="8" t="s">
        <v>137</v>
      </c>
      <c r="B145" s="8" t="s">
        <v>145</v>
      </c>
      <c r="C145" s="9">
        <v>229017.44</v>
      </c>
      <c r="D145" s="9">
        <v>2016222.34</v>
      </c>
      <c r="E145" s="9">
        <v>201309.52</v>
      </c>
      <c r="F145" s="9">
        <v>1101911.52</v>
      </c>
      <c r="G145" s="10">
        <v>-12.098606988183963</v>
      </c>
      <c r="H145" s="10">
        <v>-45.347717950590706</v>
      </c>
    </row>
    <row r="146" spans="1:8" outlineLevel="2" x14ac:dyDescent="0.25">
      <c r="A146" s="5" t="s">
        <v>137</v>
      </c>
      <c r="B146" s="5" t="s">
        <v>146</v>
      </c>
      <c r="C146" s="6">
        <v>228505.7</v>
      </c>
      <c r="D146" s="6">
        <v>1877985.37</v>
      </c>
      <c r="E146" s="6">
        <v>62067.41</v>
      </c>
      <c r="F146" s="6">
        <v>414971.93</v>
      </c>
      <c r="G146" s="7">
        <v>-72.837697265319861</v>
      </c>
      <c r="H146" s="7">
        <v>-77.903345966960345</v>
      </c>
    </row>
    <row r="147" spans="1:8" outlineLevel="1" x14ac:dyDescent="0.25">
      <c r="A147" s="13" t="s">
        <v>165</v>
      </c>
      <c r="B147" s="13"/>
      <c r="C147" s="14">
        <f>SUBTOTAL(9,C138:C146)</f>
        <v>4647087.24</v>
      </c>
      <c r="D147" s="14">
        <f>SUBTOTAL(9,D138:D146)</f>
        <v>40569362.830000006</v>
      </c>
      <c r="E147" s="14">
        <f>SUBTOTAL(9,E138:E146)</f>
        <v>4879819.1099999985</v>
      </c>
      <c r="F147" s="14">
        <f>SUBTOTAL(9,F138:F146)</f>
        <v>26915063.459999997</v>
      </c>
      <c r="G147" s="11">
        <f>(E147/C147-1)*100</f>
        <v>5.0081235401984392</v>
      </c>
      <c r="H147" s="11">
        <f>(F147/D147-1)*100</f>
        <v>-33.656676904728222</v>
      </c>
    </row>
    <row r="148" spans="1:8" outlineLevel="2" x14ac:dyDescent="0.25">
      <c r="A148" s="15" t="s">
        <v>147</v>
      </c>
      <c r="B148" s="15"/>
      <c r="C148" s="16">
        <v>59975504.960000001</v>
      </c>
      <c r="D148" s="16">
        <v>435750402.48000002</v>
      </c>
      <c r="E148" s="16">
        <v>46542496.479999997</v>
      </c>
      <c r="F148" s="16">
        <v>231713755.28999999</v>
      </c>
      <c r="G148" s="17">
        <v>-22.39749125740417</v>
      </c>
      <c r="H148" s="17">
        <v>-46.824201659656495</v>
      </c>
    </row>
  </sheetData>
  <mergeCells count="2">
    <mergeCell ref="A1:H1"/>
    <mergeCell ref="A2:H2"/>
  </mergeCells>
  <pageMargins left="0.25" right="0.25" top="0.25" bottom="0.25" header="0.5" footer="0.5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Çalışma Sayfaları</vt:lpstr>
      </vt:variant>
      <vt:variant>
        <vt:i4>1</vt:i4>
      </vt:variant>
    </vt:vector>
  </HeadingPairs>
  <TitlesOfParts>
    <vt:vector size="1" baseType="lpstr">
      <vt:lpstr>TG IHRACAT ULKE GRUP+ULKE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>TG IHRACAT ULKE GRUP+ULKE</dc:title>
  <dc:creator>EİB YÖNETİCİ</dc:creator>
  <cp:lastModifiedBy>Begum Eraltinkostekliler</cp:lastModifiedBy>
  <dcterms:created xsi:type="dcterms:W3CDTF">2025-09-03T09:09:58Z</dcterms:created>
  <dcterms:modified xsi:type="dcterms:W3CDTF">2025-09-03T09:09:59Z</dcterms:modified>
</cp:coreProperties>
</file>