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6 HAZİRAN 2026\"/>
    </mc:Choice>
  </mc:AlternateContent>
  <xr:revisionPtr revIDLastSave="0" documentId="13_ncr:1_{F37A1520-EC35-42B1-8067-51C16E2BEE9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İYAH ZEYTİN" sheetId="1" r:id="rId1"/>
    <sheet name="YESIL ZEYTIN" sheetId="2" r:id="rId2"/>
    <sheet name="ZEYTINYAGI" sheetId="3" r:id="rId3"/>
    <sheet name="PRINA YAG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4" l="1"/>
  <c r="H93" i="4" s="1"/>
  <c r="E93" i="4"/>
  <c r="D93" i="4"/>
  <c r="C93" i="4"/>
  <c r="G93" i="4" s="1"/>
  <c r="F83" i="4"/>
  <c r="H83" i="4" s="1"/>
  <c r="E83" i="4"/>
  <c r="G83" i="4" s="1"/>
  <c r="D83" i="4"/>
  <c r="C83" i="4"/>
  <c r="H80" i="4"/>
  <c r="G80" i="4"/>
  <c r="F80" i="4"/>
  <c r="E80" i="4"/>
  <c r="D80" i="4"/>
  <c r="C80" i="4"/>
  <c r="F68" i="4"/>
  <c r="H68" i="4" s="1"/>
  <c r="E68" i="4"/>
  <c r="G68" i="4" s="1"/>
  <c r="D68" i="4"/>
  <c r="C68" i="4"/>
  <c r="F63" i="4"/>
  <c r="H63" i="4" s="1"/>
  <c r="E63" i="4"/>
  <c r="G63" i="4" s="1"/>
  <c r="D63" i="4"/>
  <c r="C63" i="4"/>
  <c r="H59" i="4"/>
  <c r="F59" i="4"/>
  <c r="E59" i="4"/>
  <c r="G59" i="4" s="1"/>
  <c r="D59" i="4"/>
  <c r="C59" i="4"/>
  <c r="F57" i="4"/>
  <c r="H57" i="4" s="1"/>
  <c r="E57" i="4"/>
  <c r="G57" i="4" s="1"/>
  <c r="D57" i="4"/>
  <c r="C57" i="4"/>
  <c r="F44" i="4"/>
  <c r="H44" i="4" s="1"/>
  <c r="E44" i="4"/>
  <c r="D44" i="4"/>
  <c r="C44" i="4"/>
  <c r="G44" i="4" s="1"/>
  <c r="F38" i="4"/>
  <c r="H38" i="4" s="1"/>
  <c r="E38" i="4"/>
  <c r="G38" i="4" s="1"/>
  <c r="D38" i="4"/>
  <c r="C38" i="4"/>
  <c r="H26" i="4"/>
  <c r="G26" i="4"/>
  <c r="F26" i="4"/>
  <c r="E26" i="4"/>
  <c r="D26" i="4"/>
  <c r="C26" i="4"/>
  <c r="F19" i="4"/>
  <c r="H19" i="4" s="1"/>
  <c r="E19" i="4"/>
  <c r="G19" i="4" s="1"/>
  <c r="D19" i="4"/>
  <c r="C19" i="4"/>
  <c r="F144" i="3"/>
  <c r="H144" i="3" s="1"/>
  <c r="E144" i="3"/>
  <c r="G144" i="3" s="1"/>
  <c r="D144" i="3"/>
  <c r="C144" i="3"/>
  <c r="F134" i="3"/>
  <c r="H134" i="3" s="1"/>
  <c r="E134" i="3"/>
  <c r="G134" i="3" s="1"/>
  <c r="D134" i="3"/>
  <c r="C134" i="3"/>
  <c r="F131" i="3"/>
  <c r="E131" i="3"/>
  <c r="D131" i="3"/>
  <c r="H131" i="3" s="1"/>
  <c r="C131" i="3"/>
  <c r="G131" i="3" s="1"/>
  <c r="F117" i="3"/>
  <c r="H117" i="3" s="1"/>
  <c r="E117" i="3"/>
  <c r="G117" i="3" s="1"/>
  <c r="D117" i="3"/>
  <c r="C117" i="3"/>
  <c r="F112" i="3"/>
  <c r="H112" i="3" s="1"/>
  <c r="E112" i="3"/>
  <c r="G112" i="3" s="1"/>
  <c r="D112" i="3"/>
  <c r="C112" i="3"/>
  <c r="H109" i="3"/>
  <c r="G109" i="3"/>
  <c r="F109" i="3"/>
  <c r="E109" i="3"/>
  <c r="D109" i="3"/>
  <c r="C109" i="3"/>
  <c r="F107" i="3"/>
  <c r="H107" i="3" s="1"/>
  <c r="E107" i="3"/>
  <c r="G107" i="3" s="1"/>
  <c r="D107" i="3"/>
  <c r="C107" i="3"/>
  <c r="F97" i="3"/>
  <c r="H97" i="3" s="1"/>
  <c r="E97" i="3"/>
  <c r="G97" i="3" s="1"/>
  <c r="D97" i="3"/>
  <c r="C97" i="3"/>
  <c r="F84" i="3"/>
  <c r="H84" i="3" s="1"/>
  <c r="E84" i="3"/>
  <c r="G84" i="3" s="1"/>
  <c r="D84" i="3"/>
  <c r="C84" i="3"/>
  <c r="F62" i="3"/>
  <c r="E62" i="3"/>
  <c r="D62" i="3"/>
  <c r="H62" i="3" s="1"/>
  <c r="C62" i="3"/>
  <c r="G62" i="3" s="1"/>
  <c r="F50" i="3"/>
  <c r="H50" i="3" s="1"/>
  <c r="E50" i="3"/>
  <c r="G50" i="3" s="1"/>
  <c r="D50" i="3"/>
  <c r="C50" i="3"/>
  <c r="F30" i="3"/>
  <c r="H30" i="3" s="1"/>
  <c r="E30" i="3"/>
  <c r="G30" i="3" s="1"/>
  <c r="D30" i="3"/>
  <c r="C30" i="3"/>
  <c r="F131" i="2"/>
  <c r="H131" i="2" s="1"/>
  <c r="E131" i="2"/>
  <c r="D131" i="2"/>
  <c r="C131" i="2"/>
  <c r="G131" i="2" s="1"/>
  <c r="F123" i="2"/>
  <c r="H123" i="2" s="1"/>
  <c r="E123" i="2"/>
  <c r="G123" i="2" s="1"/>
  <c r="D123" i="2"/>
  <c r="C123" i="2"/>
  <c r="H119" i="2"/>
  <c r="G119" i="2"/>
  <c r="F119" i="2"/>
  <c r="E119" i="2"/>
  <c r="D119" i="2"/>
  <c r="C119" i="2"/>
  <c r="F104" i="2"/>
  <c r="H104" i="2" s="1"/>
  <c r="E104" i="2"/>
  <c r="G104" i="2" s="1"/>
  <c r="D104" i="2"/>
  <c r="C104" i="2"/>
  <c r="F101" i="2"/>
  <c r="H101" i="2" s="1"/>
  <c r="E101" i="2"/>
  <c r="G101" i="2" s="1"/>
  <c r="D101" i="2"/>
  <c r="C101" i="2"/>
  <c r="F98" i="2"/>
  <c r="E98" i="2"/>
  <c r="G98" i="2" s="1"/>
  <c r="D98" i="2"/>
  <c r="H98" i="2" s="1"/>
  <c r="C98" i="2"/>
  <c r="F87" i="2"/>
  <c r="H87" i="2" s="1"/>
  <c r="E87" i="2"/>
  <c r="G87" i="2" s="1"/>
  <c r="D87" i="2"/>
  <c r="C87" i="2"/>
  <c r="F80" i="2"/>
  <c r="H80" i="2" s="1"/>
  <c r="E80" i="2"/>
  <c r="D80" i="2"/>
  <c r="C80" i="2"/>
  <c r="G80" i="2" s="1"/>
  <c r="F68" i="2"/>
  <c r="H68" i="2" s="1"/>
  <c r="E68" i="2"/>
  <c r="G68" i="2" s="1"/>
  <c r="D68" i="2"/>
  <c r="C68" i="2"/>
  <c r="H56" i="2"/>
  <c r="G56" i="2"/>
  <c r="F56" i="2"/>
  <c r="E56" i="2"/>
  <c r="D56" i="2"/>
  <c r="C56" i="2"/>
  <c r="F32" i="2"/>
  <c r="H32" i="2" s="1"/>
  <c r="E32" i="2"/>
  <c r="G32" i="2" s="1"/>
  <c r="D32" i="2"/>
  <c r="C32" i="2"/>
  <c r="H133" i="1"/>
  <c r="G133" i="1"/>
  <c r="F133" i="1"/>
  <c r="E133" i="1"/>
  <c r="D133" i="1"/>
  <c r="C133" i="1"/>
  <c r="F124" i="1"/>
  <c r="H124" i="1" s="1"/>
  <c r="E124" i="1"/>
  <c r="G124" i="1" s="1"/>
  <c r="D124" i="1"/>
  <c r="C124" i="1"/>
  <c r="H121" i="1"/>
  <c r="G121" i="1"/>
  <c r="F121" i="1"/>
  <c r="E121" i="1"/>
  <c r="D121" i="1"/>
  <c r="C121" i="1"/>
  <c r="F106" i="1"/>
  <c r="H106" i="1" s="1"/>
  <c r="E106" i="1"/>
  <c r="G106" i="1" s="1"/>
  <c r="D106" i="1"/>
  <c r="C106" i="1"/>
  <c r="F103" i="1"/>
  <c r="H103" i="1" s="1"/>
  <c r="E103" i="1"/>
  <c r="G103" i="1" s="1"/>
  <c r="D103" i="1"/>
  <c r="C103" i="1"/>
  <c r="F99" i="1"/>
  <c r="H99" i="1" s="1"/>
  <c r="E99" i="1"/>
  <c r="G99" i="1" s="1"/>
  <c r="D99" i="1"/>
  <c r="C99" i="1"/>
  <c r="F88" i="1"/>
  <c r="H88" i="1" s="1"/>
  <c r="E88" i="1"/>
  <c r="G88" i="1" s="1"/>
  <c r="D88" i="1"/>
  <c r="C88" i="1"/>
  <c r="H81" i="1"/>
  <c r="G81" i="1"/>
  <c r="F81" i="1"/>
  <c r="E81" i="1"/>
  <c r="D81" i="1"/>
  <c r="C81" i="1"/>
  <c r="F70" i="1"/>
  <c r="H70" i="1" s="1"/>
  <c r="E70" i="1"/>
  <c r="G70" i="1" s="1"/>
  <c r="D70" i="1"/>
  <c r="C70" i="1"/>
  <c r="H58" i="1"/>
  <c r="F58" i="1"/>
  <c r="E58" i="1"/>
  <c r="G58" i="1" s="1"/>
  <c r="D58" i="1"/>
  <c r="C58" i="1"/>
  <c r="F36" i="1"/>
  <c r="H36" i="1" s="1"/>
  <c r="E36" i="1"/>
  <c r="G36" i="1" s="1"/>
  <c r="D36" i="1"/>
  <c r="C36" i="1"/>
</calcChain>
</file>

<file path=xl/sharedStrings.xml><?xml version="1.0" encoding="utf-8"?>
<sst xmlns="http://schemas.openxmlformats.org/spreadsheetml/2006/main" count="977" uniqueCount="199">
  <si>
    <t>TÜRKİYE GENELİ RAPOR ÜLKE GRUPLARI</t>
  </si>
  <si>
    <t>ÜLKE GRUBU</t>
  </si>
  <si>
    <t>ÜLKE ADI</t>
  </si>
  <si>
    <t>Afrika Ülkeleri</t>
  </si>
  <si>
    <t>ANGOLA</t>
  </si>
  <si>
    <t>BURUNDI</t>
  </si>
  <si>
    <t>EKVATOR GİNESİ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</si>
  <si>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</si>
  <si>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</si>
  <si>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</si>
  <si>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</si>
  <si>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</si>
  <si>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</si>
  <si>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</si>
  <si>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</si>
  <si>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</si>
  <si>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</si>
  <si>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</si>
  <si>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KONGO</t>
  </si>
  <si>
    <t>KONGO(DEM.CM)E.ZAİRE</t>
  </si>
  <si>
    <t>LİBERYA</t>
  </si>
  <si>
    <t>LİBYA</t>
  </si>
  <si>
    <t>MISIR</t>
  </si>
  <si>
    <t>MORİTANYA</t>
  </si>
  <si>
    <t>MOZAMBİK</t>
  </si>
  <si>
    <t>NIJER</t>
  </si>
  <si>
    <t>NİJERYA</t>
  </si>
  <si>
    <t>SENEGAL</t>
  </si>
  <si>
    <t>SEYŞEL ADALARI VE BA</t>
  </si>
  <si>
    <t>SIERRA LEONE</t>
  </si>
  <si>
    <t>SOMALI</t>
  </si>
  <si>
    <t>SUDAN</t>
  </si>
  <si>
    <t>TANZANYA(BİRLEŞ.CUM)</t>
  </si>
  <si>
    <t>TOGO</t>
  </si>
  <si>
    <t>UGANDA</t>
  </si>
  <si>
    <t>ZAMBIA</t>
  </si>
  <si>
    <t>Toplam Afrika Ülkeleri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</si>
  <si>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</si>
  <si>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</si>
  <si>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</si>
  <si>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</si>
  <si>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</si>
  <si>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</si>
  <si>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</si>
  <si>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</si>
  <si>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</si>
  <si>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</si>
  <si>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</si>
  <si>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</si>
  <si>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</si>
  <si>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</si>
  <si>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</si>
  <si>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</si>
  <si>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</si>
  <si>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YUNANİSTAN</t>
  </si>
  <si>
    <t>İRLANDA</t>
  </si>
  <si>
    <t>İSPANYA</t>
  </si>
  <si>
    <t>İSVEÇ</t>
  </si>
  <si>
    <t>İTALYA</t>
  </si>
  <si>
    <t>Toplam Avrupa Birliği Ülkeleri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</si>
  <si>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</si>
  <si>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</si>
  <si>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</si>
  <si>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</si>
  <si>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</si>
  <si>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</si>
  <si>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</si>
  <si>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</si>
  <si>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</si>
  <si>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</si>
  <si>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</si>
  <si>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</si>
  <si>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Toplam Bağımsız Devletler Topluluğu</t>
  </si>
  <si>
    <t>Diğer Amerikan Ülkeleri</t>
  </si>
  <si>
    <t>BAHAMALAR</t>
  </si>
  <si>
    <t>BREZİLYA</t>
  </si>
  <si>
    <t>GUYANA</t>
  </si>
  <si>
    <t>KÜBA</t>
  </si>
  <si>
    <t>PANAMA</t>
  </si>
  <si>
    <t>ST.LUCIA</t>
  </si>
  <si>
    <t>TRINIDAD VE TOBAGO</t>
  </si>
  <si>
    <t>VENEZUELLA</t>
  </si>
  <si>
    <t>ŞİLİ</t>
  </si>
  <si>
    <t>Toplam Diğer Amerikan Ülkeleri</t>
  </si>
  <si>
    <t>Diğer Asya Ülkeleri</t>
  </si>
  <si>
    <t>AFGANİSTAN</t>
  </si>
  <si>
    <t>HINDISTAN</t>
  </si>
  <si>
    <t>MALDİV ADALARI</t>
  </si>
  <si>
    <t>MOGOLISTAN</t>
  </si>
  <si>
    <t>PAKISTAN</t>
  </si>
  <si>
    <t>ÇİN HALK CUMHURİYETİ</t>
  </si>
  <si>
    <t>Toplam Diğer Asya Ülkeleri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</si>
  <si>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</si>
  <si>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</si>
  <si>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</si>
  <si>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</si>
  <si>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</si>
  <si>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</si>
  <si>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</si>
  <si>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</si>
  <si>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</si>
  <si>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</si>
  <si>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</si>
  <si>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Toplam Diğer Avrupa Ülkeleri</t>
  </si>
  <si>
    <t>Kuzey Amerika Serbest Ticaret</t>
  </si>
  <si>
    <t>BİRLEŞİK DEVLETLER</t>
  </si>
  <si>
    <t>KANADA</t>
  </si>
  <si>
    <t>Toplam Kuzey Amerika Serbest Ticaret</t>
  </si>
  <si>
    <t>Okyanusya Ülkeleri</t>
  </si>
  <si>
    <t>AVUSTRALYA</t>
  </si>
  <si>
    <t>YENI ZELANDA</t>
  </si>
  <si>
    <t>Toplam Okyanusya Ülkeleri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</si>
  <si>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</si>
  <si>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</si>
  <si>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</si>
  <si>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</si>
  <si>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</si>
  <si>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</si>
  <si>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</si>
  <si>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</si>
  <si>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</si>
  <si>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</si>
  <si>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</si>
  <si>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</si>
  <si>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</si>
  <si>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</si>
  <si>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İŞGAL ALT.FİLİSTİN T</t>
  </si>
  <si>
    <t>Toplam Ortadoğu Ülkeleri</t>
  </si>
  <si>
    <t>Serbest Bölgeler</t>
  </si>
  <si>
    <t>BURSA SERBEST BÖLG.</t>
  </si>
  <si>
    <t>GAZİANTEP SERB.BÖLG.</t>
  </si>
  <si>
    <t>Toplam Serbest Bölgeler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</si>
  <si>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</si>
  <si>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</si>
  <si>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</si>
  <si>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</si>
  <si>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</si>
  <si>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</si>
  <si>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</si>
  <si>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</si>
  <si>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</si>
  <si>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Toplam Uzakdoğu Ülkeleri</t>
  </si>
  <si>
    <t>Toplam</t>
  </si>
  <si>
    <t>MAURİTİUS</t>
  </si>
  <si>
    <t>SLOVENYA</t>
  </si>
  <si>
    <t>ÇEKYA</t>
  </si>
  <si>
    <t>PERU</t>
  </si>
  <si>
    <t>MENEMEN DERİ SR.BLG.</t>
  </si>
  <si>
    <t>MERSİN SERBEST BÖLGE</t>
  </si>
  <si>
    <t>BURKİNA FASO</t>
  </si>
  <si>
    <t>CAPE VERDE</t>
  </si>
  <si>
    <t>ETİYOPYA</t>
  </si>
  <si>
    <t>PORTEKİZ</t>
  </si>
  <si>
    <t>SLOVAKYA</t>
  </si>
  <si>
    <t>ARUBA</t>
  </si>
  <si>
    <t>BARBADOS</t>
  </si>
  <si>
    <t>EL SALVADOR</t>
  </si>
  <si>
    <t>HOLLANDA ANTİLLERİ</t>
  </si>
  <si>
    <t>KOLOMBİYA</t>
  </si>
  <si>
    <t>KOSTARIKA</t>
  </si>
  <si>
    <t>ST.VINCENT VE GRENAD</t>
  </si>
  <si>
    <t>SURİNAM</t>
  </si>
  <si>
    <t>BANGLADEŞ</t>
  </si>
  <si>
    <t>BRUNEI</t>
  </si>
  <si>
    <t>KAMBOÇYA</t>
  </si>
  <si>
    <t>MAKAO</t>
  </si>
  <si>
    <t>NEPAL</t>
  </si>
  <si>
    <t>VIETNAM</t>
  </si>
  <si>
    <t>FİJİ</t>
  </si>
  <si>
    <t>PAPUA YENI GINE</t>
  </si>
  <si>
    <t>TAYVAN</t>
  </si>
  <si>
    <t>CIBUTI</t>
  </si>
  <si>
    <t>MALİ</t>
  </si>
  <si>
    <t>MEKSİKA</t>
  </si>
  <si>
    <t>ÜLKELER BAZINDA TÜRKİYE GENELİ SİYAH ZEYTİN İHRACAT RAPORU</t>
  </si>
  <si>
    <t>MİKTAR 
DEĞİŞİM 
(%)</t>
  </si>
  <si>
    <t>TUTAR 
DEĞİŞİM 
(%)</t>
  </si>
  <si>
    <t>ÜLKELER BAZINDA TÜRKİYE GENELİ YEŞİL ZEYTİN İHRACAT RAPORU</t>
  </si>
  <si>
    <t>ÜLKELER BAZINDA TÜRKİYE GENELİ ZEYTİNYAĞI İHRACAT RAPORU</t>
  </si>
  <si>
    <t>ÜLKELER BAZINDA TÜRKİYE GENELİ PRİNA YAĞI İHRACAT RAPORU</t>
  </si>
  <si>
    <t>MALAVI</t>
  </si>
  <si>
    <t>DOMINIKA</t>
  </si>
  <si>
    <t>JAMAIKA</t>
  </si>
  <si>
    <t>ST.KİTTS VE NEVİS</t>
  </si>
  <si>
    <t>BUHUTAN</t>
  </si>
  <si>
    <t>01.10.2024 - 31.05.2025
MİKTAR 
(KG)</t>
  </si>
  <si>
    <t>01.10.2024 - 31.05.2025
TUTAR 
($)</t>
  </si>
  <si>
    <t>01.10.2025 - 31.05.2026
MİKTAR 
(KG)</t>
  </si>
  <si>
    <t>01.10.2025 - 31.05.2026
TUTAR 
($)</t>
  </si>
  <si>
    <t>GRENADA</t>
  </si>
  <si>
    <t>DOMINIK CUMHURIYETI</t>
  </si>
  <si>
    <t>01.11.2024 - 31.05.2025
MİKTAR 
(KG)</t>
  </si>
  <si>
    <t>01.11.2024 - 31.05.2025
TUTAR 
($)</t>
  </si>
  <si>
    <t>01.11.2025 - 31.05.2026
MİKTAR 
(KG)</t>
  </si>
  <si>
    <t>01.11.2025 - 31.05.2026
TUTAR 
($)</t>
  </si>
  <si>
    <t>MADAGASKAR</t>
  </si>
  <si>
    <t>Diğer Ülkeler</t>
  </si>
  <si>
    <t>AMERİKAN SAMOASI</t>
  </si>
  <si>
    <t>Toplam Diğer Ülkeler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</si>
</sst>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8"/>
      <name val="Arial"/>
    </font>
    <font>
      <b/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ECFF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opLeftCell="A112" zoomScaleNormal="100" workbookViewId="0">
      <selection activeCell="H139" sqref="H139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3.85546875" bestFit="1" customWidth="1"/>
    <col min="5" max="5" width="12.5703125" bestFit="1" customWidth="1"/>
    <col min="6" max="6" width="13.855468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3.85546875" bestFit="1" customWidth="1"/>
    <col min="261" max="261" width="12.5703125" bestFit="1" customWidth="1"/>
    <col min="262" max="262" width="13.855468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3.85546875" bestFit="1" customWidth="1"/>
    <col min="517" max="517" width="12.5703125" bestFit="1" customWidth="1"/>
    <col min="518" max="518" width="13.855468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3.85546875" bestFit="1" customWidth="1"/>
    <col min="773" max="773" width="12.5703125" bestFit="1" customWidth="1"/>
    <col min="774" max="774" width="13.855468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3.85546875" bestFit="1" customWidth="1"/>
    <col min="1029" max="1029" width="12.5703125" bestFit="1" customWidth="1"/>
    <col min="1030" max="1030" width="13.855468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3.85546875" bestFit="1" customWidth="1"/>
    <col min="1285" max="1285" width="12.5703125" bestFit="1" customWidth="1"/>
    <col min="1286" max="1286" width="13.855468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3.85546875" bestFit="1" customWidth="1"/>
    <col min="1541" max="1541" width="12.5703125" bestFit="1" customWidth="1"/>
    <col min="1542" max="1542" width="13.855468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3.85546875" bestFit="1" customWidth="1"/>
    <col min="1797" max="1797" width="12.5703125" bestFit="1" customWidth="1"/>
    <col min="1798" max="1798" width="13.855468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3.85546875" bestFit="1" customWidth="1"/>
    <col min="2053" max="2053" width="12.5703125" bestFit="1" customWidth="1"/>
    <col min="2054" max="2054" width="13.855468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3.85546875" bestFit="1" customWidth="1"/>
    <col min="2309" max="2309" width="12.5703125" bestFit="1" customWidth="1"/>
    <col min="2310" max="2310" width="13.855468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3.85546875" bestFit="1" customWidth="1"/>
    <col min="2565" max="2565" width="12.5703125" bestFit="1" customWidth="1"/>
    <col min="2566" max="2566" width="13.855468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3.85546875" bestFit="1" customWidth="1"/>
    <col min="2821" max="2821" width="12.5703125" bestFit="1" customWidth="1"/>
    <col min="2822" max="2822" width="13.855468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3.85546875" bestFit="1" customWidth="1"/>
    <col min="3077" max="3077" width="12.5703125" bestFit="1" customWidth="1"/>
    <col min="3078" max="3078" width="13.855468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3.85546875" bestFit="1" customWidth="1"/>
    <col min="3333" max="3333" width="12.5703125" bestFit="1" customWidth="1"/>
    <col min="3334" max="3334" width="13.855468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3.85546875" bestFit="1" customWidth="1"/>
    <col min="3589" max="3589" width="12.5703125" bestFit="1" customWidth="1"/>
    <col min="3590" max="3590" width="13.855468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3.85546875" bestFit="1" customWidth="1"/>
    <col min="3845" max="3845" width="12.5703125" bestFit="1" customWidth="1"/>
    <col min="3846" max="3846" width="13.855468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3.85546875" bestFit="1" customWidth="1"/>
    <col min="4101" max="4101" width="12.5703125" bestFit="1" customWidth="1"/>
    <col min="4102" max="4102" width="13.855468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3.85546875" bestFit="1" customWidth="1"/>
    <col min="4357" max="4357" width="12.5703125" bestFit="1" customWidth="1"/>
    <col min="4358" max="4358" width="13.855468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3.85546875" bestFit="1" customWidth="1"/>
    <col min="4613" max="4613" width="12.5703125" bestFit="1" customWidth="1"/>
    <col min="4614" max="4614" width="13.855468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3.85546875" bestFit="1" customWidth="1"/>
    <col min="4869" max="4869" width="12.5703125" bestFit="1" customWidth="1"/>
    <col min="4870" max="4870" width="13.855468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3.85546875" bestFit="1" customWidth="1"/>
    <col min="5125" max="5125" width="12.5703125" bestFit="1" customWidth="1"/>
    <col min="5126" max="5126" width="13.855468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3.85546875" bestFit="1" customWidth="1"/>
    <col min="5381" max="5381" width="12.5703125" bestFit="1" customWidth="1"/>
    <col min="5382" max="5382" width="13.855468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3.85546875" bestFit="1" customWidth="1"/>
    <col min="5637" max="5637" width="12.5703125" bestFit="1" customWidth="1"/>
    <col min="5638" max="5638" width="13.855468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3.85546875" bestFit="1" customWidth="1"/>
    <col min="5893" max="5893" width="12.5703125" bestFit="1" customWidth="1"/>
    <col min="5894" max="5894" width="13.855468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3.85546875" bestFit="1" customWidth="1"/>
    <col min="6149" max="6149" width="12.5703125" bestFit="1" customWidth="1"/>
    <col min="6150" max="6150" width="13.855468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3.85546875" bestFit="1" customWidth="1"/>
    <col min="6405" max="6405" width="12.5703125" bestFit="1" customWidth="1"/>
    <col min="6406" max="6406" width="13.855468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3.85546875" bestFit="1" customWidth="1"/>
    <col min="6661" max="6661" width="12.5703125" bestFit="1" customWidth="1"/>
    <col min="6662" max="6662" width="13.855468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3.85546875" bestFit="1" customWidth="1"/>
    <col min="6917" max="6917" width="12.5703125" bestFit="1" customWidth="1"/>
    <col min="6918" max="6918" width="13.855468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3.85546875" bestFit="1" customWidth="1"/>
    <col min="7173" max="7173" width="12.5703125" bestFit="1" customWidth="1"/>
    <col min="7174" max="7174" width="13.855468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3.85546875" bestFit="1" customWidth="1"/>
    <col min="7429" max="7429" width="12.5703125" bestFit="1" customWidth="1"/>
    <col min="7430" max="7430" width="13.855468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3.85546875" bestFit="1" customWidth="1"/>
    <col min="7685" max="7685" width="12.5703125" bestFit="1" customWidth="1"/>
    <col min="7686" max="7686" width="13.855468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3.85546875" bestFit="1" customWidth="1"/>
    <col min="7941" max="7941" width="12.5703125" bestFit="1" customWidth="1"/>
    <col min="7942" max="7942" width="13.855468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3.85546875" bestFit="1" customWidth="1"/>
    <col min="8197" max="8197" width="12.5703125" bestFit="1" customWidth="1"/>
    <col min="8198" max="8198" width="13.855468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3.85546875" bestFit="1" customWidth="1"/>
    <col min="8453" max="8453" width="12.5703125" bestFit="1" customWidth="1"/>
    <col min="8454" max="8454" width="13.855468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3.85546875" bestFit="1" customWidth="1"/>
    <col min="8709" max="8709" width="12.5703125" bestFit="1" customWidth="1"/>
    <col min="8710" max="8710" width="13.855468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3.85546875" bestFit="1" customWidth="1"/>
    <col min="8965" max="8965" width="12.5703125" bestFit="1" customWidth="1"/>
    <col min="8966" max="8966" width="13.855468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3.85546875" bestFit="1" customWidth="1"/>
    <col min="9221" max="9221" width="12.5703125" bestFit="1" customWidth="1"/>
    <col min="9222" max="9222" width="13.855468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3.85546875" bestFit="1" customWidth="1"/>
    <col min="9477" max="9477" width="12.5703125" bestFit="1" customWidth="1"/>
    <col min="9478" max="9478" width="13.855468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3.85546875" bestFit="1" customWidth="1"/>
    <col min="9733" max="9733" width="12.5703125" bestFit="1" customWidth="1"/>
    <col min="9734" max="9734" width="13.855468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3.85546875" bestFit="1" customWidth="1"/>
    <col min="9989" max="9989" width="12.5703125" bestFit="1" customWidth="1"/>
    <col min="9990" max="9990" width="13.855468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3.85546875" bestFit="1" customWidth="1"/>
    <col min="10245" max="10245" width="12.5703125" bestFit="1" customWidth="1"/>
    <col min="10246" max="10246" width="13.855468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3.85546875" bestFit="1" customWidth="1"/>
    <col min="10501" max="10501" width="12.5703125" bestFit="1" customWidth="1"/>
    <col min="10502" max="10502" width="13.855468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3.85546875" bestFit="1" customWidth="1"/>
    <col min="10757" max="10757" width="12.5703125" bestFit="1" customWidth="1"/>
    <col min="10758" max="10758" width="13.855468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3.85546875" bestFit="1" customWidth="1"/>
    <col min="11013" max="11013" width="12.5703125" bestFit="1" customWidth="1"/>
    <col min="11014" max="11014" width="13.855468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3.85546875" bestFit="1" customWidth="1"/>
    <col min="11269" max="11269" width="12.5703125" bestFit="1" customWidth="1"/>
    <col min="11270" max="11270" width="13.855468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3.85546875" bestFit="1" customWidth="1"/>
    <col min="11525" max="11525" width="12.5703125" bestFit="1" customWidth="1"/>
    <col min="11526" max="11526" width="13.855468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3.85546875" bestFit="1" customWidth="1"/>
    <col min="11781" max="11781" width="12.5703125" bestFit="1" customWidth="1"/>
    <col min="11782" max="11782" width="13.855468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3.85546875" bestFit="1" customWidth="1"/>
    <col min="12037" max="12037" width="12.5703125" bestFit="1" customWidth="1"/>
    <col min="12038" max="12038" width="13.855468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3.85546875" bestFit="1" customWidth="1"/>
    <col min="12293" max="12293" width="12.5703125" bestFit="1" customWidth="1"/>
    <col min="12294" max="12294" width="13.855468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3.85546875" bestFit="1" customWidth="1"/>
    <col min="12549" max="12549" width="12.5703125" bestFit="1" customWidth="1"/>
    <col min="12550" max="12550" width="13.855468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3.85546875" bestFit="1" customWidth="1"/>
    <col min="12805" max="12805" width="12.5703125" bestFit="1" customWidth="1"/>
    <col min="12806" max="12806" width="13.855468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3.85546875" bestFit="1" customWidth="1"/>
    <col min="13061" max="13061" width="12.5703125" bestFit="1" customWidth="1"/>
    <col min="13062" max="13062" width="13.855468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3.85546875" bestFit="1" customWidth="1"/>
    <col min="13317" max="13317" width="12.5703125" bestFit="1" customWidth="1"/>
    <col min="13318" max="13318" width="13.855468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3.85546875" bestFit="1" customWidth="1"/>
    <col min="13573" max="13573" width="12.5703125" bestFit="1" customWidth="1"/>
    <col min="13574" max="13574" width="13.855468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3.85546875" bestFit="1" customWidth="1"/>
    <col min="13829" max="13829" width="12.5703125" bestFit="1" customWidth="1"/>
    <col min="13830" max="13830" width="13.855468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3.85546875" bestFit="1" customWidth="1"/>
    <col min="14085" max="14085" width="12.5703125" bestFit="1" customWidth="1"/>
    <col min="14086" max="14086" width="13.855468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3.85546875" bestFit="1" customWidth="1"/>
    <col min="14341" max="14341" width="12.5703125" bestFit="1" customWidth="1"/>
    <col min="14342" max="14342" width="13.855468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3.85546875" bestFit="1" customWidth="1"/>
    <col min="14597" max="14597" width="12.5703125" bestFit="1" customWidth="1"/>
    <col min="14598" max="14598" width="13.855468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3.85546875" bestFit="1" customWidth="1"/>
    <col min="14853" max="14853" width="12.5703125" bestFit="1" customWidth="1"/>
    <col min="14854" max="14854" width="13.855468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3.85546875" bestFit="1" customWidth="1"/>
    <col min="15109" max="15109" width="12.5703125" bestFit="1" customWidth="1"/>
    <col min="15110" max="15110" width="13.855468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3.85546875" bestFit="1" customWidth="1"/>
    <col min="15365" max="15365" width="12.5703125" bestFit="1" customWidth="1"/>
    <col min="15366" max="15366" width="13.855468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3.85546875" bestFit="1" customWidth="1"/>
    <col min="15621" max="15621" width="12.5703125" bestFit="1" customWidth="1"/>
    <col min="15622" max="15622" width="13.855468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3.85546875" bestFit="1" customWidth="1"/>
    <col min="15877" max="15877" width="12.5703125" bestFit="1" customWidth="1"/>
    <col min="15878" max="15878" width="13.855468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3.85546875" bestFit="1" customWidth="1"/>
    <col min="16133" max="16133" width="12.5703125" bestFit="1" customWidth="1"/>
    <col min="16134" max="16134" width="13.85546875" bestFit="1" customWidth="1"/>
    <col min="16135" max="16135" width="10.140625" bestFit="1" customWidth="1"/>
    <col min="16136" max="16136" width="10.85546875" bestFit="1" customWidth="1"/>
  </cols>
  <sheetData>
    <row r="1" spans="1:10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0" ht="15" customHeight="1" x14ac:dyDescent="0.25">
      <c r="A2" s="17" t="s">
        <v>174</v>
      </c>
      <c r="B2" s="17"/>
      <c r="C2" s="17"/>
      <c r="D2" s="17"/>
      <c r="E2" s="17"/>
      <c r="F2" s="17"/>
      <c r="G2" s="17"/>
      <c r="H2" s="17"/>
    </row>
    <row r="3" spans="1:10" ht="51" x14ac:dyDescent="0.25">
      <c r="A3" s="12" t="s">
        <v>1</v>
      </c>
      <c r="B3" s="12" t="s">
        <v>2</v>
      </c>
      <c r="C3" s="13" t="s">
        <v>185</v>
      </c>
      <c r="D3" s="13" t="s">
        <v>186</v>
      </c>
      <c r="E3" s="13" t="s">
        <v>187</v>
      </c>
      <c r="F3" s="13" t="s">
        <v>188</v>
      </c>
      <c r="G3" s="13" t="s">
        <v>175</v>
      </c>
      <c r="H3" s="13" t="s">
        <v>176</v>
      </c>
    </row>
    <row r="4" spans="1:10" outlineLevel="2" x14ac:dyDescent="0.25">
      <c r="A4" s="2" t="s">
        <v>3</v>
      </c>
      <c r="B4" s="2" t="s">
        <v>4</v>
      </c>
      <c r="C4" s="3">
        <v>492</v>
      </c>
      <c r="D4" s="3">
        <v>5312.49</v>
      </c>
      <c r="E4" s="3">
        <v>92.83</v>
      </c>
      <c r="F4" s="3">
        <v>312.39999999999998</v>
      </c>
      <c r="G4" s="4">
        <v>-81.132113821138205</v>
      </c>
      <c r="H4" s="4">
        <v>-94.119518342622769</v>
      </c>
    </row>
    <row r="5" spans="1:10" outlineLevel="2" x14ac:dyDescent="0.25">
      <c r="A5" s="5" t="s">
        <v>3</v>
      </c>
      <c r="B5" s="5" t="s">
        <v>5</v>
      </c>
      <c r="C5" s="6">
        <v>150</v>
      </c>
      <c r="D5" s="6">
        <v>1139.07</v>
      </c>
      <c r="E5" s="6"/>
      <c r="F5" s="6"/>
      <c r="G5" s="7">
        <v>-100</v>
      </c>
      <c r="H5" s="7">
        <v>-100</v>
      </c>
    </row>
    <row r="6" spans="1:10" outlineLevel="2" x14ac:dyDescent="0.25">
      <c r="A6" s="2" t="s">
        <v>3</v>
      </c>
      <c r="B6" s="2" t="s">
        <v>6</v>
      </c>
      <c r="C6" s="3">
        <v>1661.5</v>
      </c>
      <c r="D6" s="3">
        <v>3982.72</v>
      </c>
      <c r="E6" s="3">
        <v>474</v>
      </c>
      <c r="F6" s="3">
        <v>1094.21</v>
      </c>
      <c r="G6" s="4">
        <v>-71.471561841709303</v>
      </c>
      <c r="H6" s="4">
        <v>-72.526062590390495</v>
      </c>
    </row>
    <row r="7" spans="1:10" outlineLevel="2" x14ac:dyDescent="0.25">
      <c r="A7" s="5" t="s">
        <v>3</v>
      </c>
      <c r="B7" s="5" t="s">
        <v>7</v>
      </c>
      <c r="C7" s="6">
        <v>540</v>
      </c>
      <c r="D7" s="6">
        <v>4032</v>
      </c>
      <c r="E7" s="6"/>
      <c r="F7" s="6"/>
      <c r="G7" s="7">
        <v>-100</v>
      </c>
      <c r="H7" s="7">
        <v>-100</v>
      </c>
    </row>
    <row r="8" spans="1:10" outlineLevel="2" x14ac:dyDescent="0.25">
      <c r="A8" s="2" t="s">
        <v>3</v>
      </c>
      <c r="B8" s="2" t="s">
        <v>8</v>
      </c>
      <c r="C8" s="3">
        <v>18673</v>
      </c>
      <c r="D8" s="3">
        <v>31245.82</v>
      </c>
      <c r="E8" s="3">
        <v>714.62</v>
      </c>
      <c r="F8" s="3">
        <v>2734.15</v>
      </c>
      <c r="G8" s="4">
        <v>-96.172977025652017</v>
      </c>
      <c r="H8" s="4">
        <v>-91.24954953974644</v>
      </c>
    </row>
    <row r="9" spans="1:10" outlineLevel="2" x14ac:dyDescent="0.25">
      <c r="A9" s="5" t="s">
        <v>3</v>
      </c>
      <c r="B9" s="5" t="s">
        <v>9</v>
      </c>
      <c r="C9" s="6">
        <v>5641.71</v>
      </c>
      <c r="D9" s="6">
        <v>23761.49</v>
      </c>
      <c r="E9" s="6">
        <v>6435.1</v>
      </c>
      <c r="F9" s="6">
        <v>38456.300000000003</v>
      </c>
      <c r="G9" s="7">
        <v>14.062934819407596</v>
      </c>
      <c r="H9" s="7">
        <v>61.842965234924243</v>
      </c>
      <c r="J9" s="1"/>
    </row>
    <row r="10" spans="1:10" outlineLevel="2" x14ac:dyDescent="0.25">
      <c r="A10" s="2" t="s">
        <v>3</v>
      </c>
      <c r="B10" s="2" t="s">
        <v>10</v>
      </c>
      <c r="C10" s="3">
        <v>808</v>
      </c>
      <c r="D10" s="3">
        <v>2282.75</v>
      </c>
      <c r="E10" s="3">
        <v>697</v>
      </c>
      <c r="F10" s="3">
        <v>3645.13</v>
      </c>
      <c r="G10" s="4">
        <v>-13.737623762376238</v>
      </c>
      <c r="H10" s="4">
        <v>59.681524477056179</v>
      </c>
    </row>
    <row r="11" spans="1:10" outlineLevel="2" x14ac:dyDescent="0.25">
      <c r="A11" s="5" t="s">
        <v>3</v>
      </c>
      <c r="B11" s="5" t="s">
        <v>11</v>
      </c>
      <c r="C11" s="6">
        <v>1674.37</v>
      </c>
      <c r="D11" s="6">
        <v>7159.3</v>
      </c>
      <c r="E11" s="6">
        <v>3304.64</v>
      </c>
      <c r="F11" s="6">
        <v>14229.84</v>
      </c>
      <c r="G11" s="7">
        <v>97.366173545870993</v>
      </c>
      <c r="H11" s="7">
        <v>98.760213987401002</v>
      </c>
    </row>
    <row r="12" spans="1:10" outlineLevel="2" x14ac:dyDescent="0.25">
      <c r="A12" s="2" t="s">
        <v>3</v>
      </c>
      <c r="B12" s="2" t="s">
        <v>12</v>
      </c>
      <c r="C12" s="3">
        <v>2796.79</v>
      </c>
      <c r="D12" s="3">
        <v>23767.71</v>
      </c>
      <c r="E12" s="3">
        <v>6816.89</v>
      </c>
      <c r="F12" s="3">
        <v>15643.09</v>
      </c>
      <c r="G12" s="4">
        <v>143.73978739912545</v>
      </c>
      <c r="H12" s="4">
        <v>-34.183436267103559</v>
      </c>
    </row>
    <row r="13" spans="1:10" outlineLevel="2" x14ac:dyDescent="0.25">
      <c r="A13" s="5" t="s">
        <v>3</v>
      </c>
      <c r="B13" s="5" t="s">
        <v>13</v>
      </c>
      <c r="C13" s="6"/>
      <c r="D13" s="6"/>
      <c r="E13" s="6">
        <v>92</v>
      </c>
      <c r="F13" s="6">
        <v>389.54</v>
      </c>
      <c r="G13" s="7">
        <v>0</v>
      </c>
      <c r="H13" s="7">
        <v>0</v>
      </c>
    </row>
    <row r="14" spans="1:10" outlineLevel="2" x14ac:dyDescent="0.25">
      <c r="A14" s="2" t="s">
        <v>3</v>
      </c>
      <c r="B14" s="2" t="s">
        <v>14</v>
      </c>
      <c r="C14" s="3">
        <v>5150.3999999999996</v>
      </c>
      <c r="D14" s="3">
        <v>15746.92</v>
      </c>
      <c r="E14" s="3">
        <v>5463.39</v>
      </c>
      <c r="F14" s="3">
        <v>16306.59</v>
      </c>
      <c r="G14" s="4">
        <v>6.0770037278658107</v>
      </c>
      <c r="H14" s="4">
        <v>3.5541553522847646</v>
      </c>
    </row>
    <row r="15" spans="1:10" outlineLevel="2" x14ac:dyDescent="0.25">
      <c r="A15" s="5" t="s">
        <v>3</v>
      </c>
      <c r="B15" s="5" t="s">
        <v>15</v>
      </c>
      <c r="C15" s="6">
        <v>600</v>
      </c>
      <c r="D15" s="6">
        <v>1936.68</v>
      </c>
      <c r="E15" s="6"/>
      <c r="F15" s="6"/>
      <c r="G15" s="7">
        <v>-100</v>
      </c>
      <c r="H15" s="7">
        <v>-100</v>
      </c>
    </row>
    <row r="16" spans="1:10" outlineLevel="2" x14ac:dyDescent="0.25">
      <c r="A16" s="2" t="s">
        <v>3</v>
      </c>
      <c r="B16" s="2" t="s">
        <v>16</v>
      </c>
      <c r="C16" s="3">
        <v>1565</v>
      </c>
      <c r="D16" s="3">
        <v>2680.16</v>
      </c>
      <c r="E16" s="3">
        <v>772</v>
      </c>
      <c r="F16" s="3">
        <v>2103.29</v>
      </c>
      <c r="G16" s="4">
        <v>-50.670926517571885</v>
      </c>
      <c r="H16" s="4">
        <v>-21.523715002089425</v>
      </c>
    </row>
    <row r="17" spans="1:8" outlineLevel="2" x14ac:dyDescent="0.25">
      <c r="A17" s="5" t="s">
        <v>3</v>
      </c>
      <c r="B17" s="5" t="s">
        <v>17</v>
      </c>
      <c r="C17" s="6">
        <v>3420.95</v>
      </c>
      <c r="D17" s="6">
        <v>24184.71</v>
      </c>
      <c r="E17" s="6">
        <v>454.82</v>
      </c>
      <c r="F17" s="6">
        <v>5451.66</v>
      </c>
      <c r="G17" s="7">
        <v>-86.704862684342061</v>
      </c>
      <c r="H17" s="7">
        <v>-77.458237043156615</v>
      </c>
    </row>
    <row r="18" spans="1:8" outlineLevel="2" x14ac:dyDescent="0.25">
      <c r="A18" s="2" t="s">
        <v>3</v>
      </c>
      <c r="B18" s="2" t="s">
        <v>18</v>
      </c>
      <c r="C18" s="3">
        <v>858.07</v>
      </c>
      <c r="D18" s="3">
        <v>4138.04</v>
      </c>
      <c r="E18" s="3">
        <v>160</v>
      </c>
      <c r="F18" s="3">
        <v>1552.48</v>
      </c>
      <c r="G18" s="4">
        <v>-81.353502627990721</v>
      </c>
      <c r="H18" s="4">
        <v>-62.482721288339405</v>
      </c>
    </row>
    <row r="19" spans="1:8" outlineLevel="2" x14ac:dyDescent="0.25">
      <c r="A19" s="5" t="s">
        <v>3</v>
      </c>
      <c r="B19" s="5" t="s">
        <v>19</v>
      </c>
      <c r="C19" s="6">
        <v>569</v>
      </c>
      <c r="D19" s="6">
        <v>3922.73</v>
      </c>
      <c r="E19" s="6">
        <v>624.77</v>
      </c>
      <c r="F19" s="6">
        <v>4016.93</v>
      </c>
      <c r="G19" s="7">
        <v>9.8014059753954275</v>
      </c>
      <c r="H19" s="7">
        <v>2.4013888286983764</v>
      </c>
    </row>
    <row r="20" spans="1:8" outlineLevel="2" x14ac:dyDescent="0.25">
      <c r="A20" s="2" t="s">
        <v>3</v>
      </c>
      <c r="B20" s="2" t="s">
        <v>20</v>
      </c>
      <c r="C20" s="3">
        <v>21469.599999999999</v>
      </c>
      <c r="D20" s="3">
        <v>57323.83</v>
      </c>
      <c r="E20" s="3">
        <v>84</v>
      </c>
      <c r="F20" s="3">
        <v>580.25</v>
      </c>
      <c r="G20" s="4">
        <v>-99.608749115027763</v>
      </c>
      <c r="H20" s="4">
        <v>-98.987768263216182</v>
      </c>
    </row>
    <row r="21" spans="1:8" outlineLevel="2" x14ac:dyDescent="0.25">
      <c r="A21" s="5" t="s">
        <v>3</v>
      </c>
      <c r="B21" s="5" t="s">
        <v>21</v>
      </c>
      <c r="C21" s="6">
        <v>549275.75</v>
      </c>
      <c r="D21" s="6">
        <v>1337260.24</v>
      </c>
      <c r="E21" s="6">
        <v>719477.36</v>
      </c>
      <c r="F21" s="6">
        <v>1910109.16</v>
      </c>
      <c r="G21" s="7">
        <v>30.986550926378964</v>
      </c>
      <c r="H21" s="7">
        <v>42.837504837502678</v>
      </c>
    </row>
    <row r="22" spans="1:8" outlineLevel="2" x14ac:dyDescent="0.25">
      <c r="A22" s="2" t="s">
        <v>3</v>
      </c>
      <c r="B22" s="2" t="s">
        <v>22</v>
      </c>
      <c r="C22" s="3">
        <v>30266</v>
      </c>
      <c r="D22" s="3">
        <v>63119.66</v>
      </c>
      <c r="E22" s="3">
        <v>12535</v>
      </c>
      <c r="F22" s="3">
        <v>49248.15</v>
      </c>
      <c r="G22" s="4">
        <v>-58.583889512984868</v>
      </c>
      <c r="H22" s="4">
        <v>-21.976528390678912</v>
      </c>
    </row>
    <row r="23" spans="1:8" outlineLevel="2" x14ac:dyDescent="0.25">
      <c r="A23" s="5" t="s">
        <v>3</v>
      </c>
      <c r="B23" s="5" t="s">
        <v>23</v>
      </c>
      <c r="C23" s="6"/>
      <c r="D23" s="6"/>
      <c r="E23" s="6">
        <v>1393.4</v>
      </c>
      <c r="F23" s="6">
        <v>5052.0200000000004</v>
      </c>
      <c r="G23" s="7">
        <v>0</v>
      </c>
      <c r="H23" s="7">
        <v>0</v>
      </c>
    </row>
    <row r="24" spans="1:8" outlineLevel="2" x14ac:dyDescent="0.25">
      <c r="A24" s="2" t="s">
        <v>3</v>
      </c>
      <c r="B24" s="2" t="s">
        <v>24</v>
      </c>
      <c r="C24" s="3">
        <v>64</v>
      </c>
      <c r="D24" s="3">
        <v>544</v>
      </c>
      <c r="E24" s="3">
        <v>500</v>
      </c>
      <c r="F24" s="3">
        <v>2413.29</v>
      </c>
      <c r="G24" s="4">
        <v>681.25</v>
      </c>
      <c r="H24" s="4">
        <v>343.61948529411762</v>
      </c>
    </row>
    <row r="25" spans="1:8" outlineLevel="2" x14ac:dyDescent="0.25">
      <c r="A25" s="5" t="s">
        <v>3</v>
      </c>
      <c r="B25" s="5" t="s">
        <v>25</v>
      </c>
      <c r="C25" s="6"/>
      <c r="D25" s="6"/>
      <c r="E25" s="6">
        <v>660</v>
      </c>
      <c r="F25" s="6">
        <v>8688.09</v>
      </c>
      <c r="G25" s="7">
        <v>0</v>
      </c>
      <c r="H25" s="7">
        <v>0</v>
      </c>
    </row>
    <row r="26" spans="1:8" outlineLevel="2" x14ac:dyDescent="0.25">
      <c r="A26" s="2" t="s">
        <v>3</v>
      </c>
      <c r="B26" s="2" t="s">
        <v>26</v>
      </c>
      <c r="C26" s="3">
        <v>6610.74</v>
      </c>
      <c r="D26" s="3">
        <v>14323.61</v>
      </c>
      <c r="E26" s="3">
        <v>6024.47</v>
      </c>
      <c r="F26" s="3">
        <v>22574.82</v>
      </c>
      <c r="G26" s="4">
        <v>-8.8684474052829128</v>
      </c>
      <c r="H26" s="4">
        <v>57.605659467131531</v>
      </c>
    </row>
    <row r="27" spans="1:8" outlineLevel="2" x14ac:dyDescent="0.25">
      <c r="A27" s="5" t="s">
        <v>3</v>
      </c>
      <c r="B27" s="5" t="s">
        <v>27</v>
      </c>
      <c r="C27" s="6">
        <v>453.91</v>
      </c>
      <c r="D27" s="6">
        <v>2329.7199999999998</v>
      </c>
      <c r="E27" s="6">
        <v>1240.83</v>
      </c>
      <c r="F27" s="6">
        <v>2315.15</v>
      </c>
      <c r="G27" s="7">
        <v>173.36476393998805</v>
      </c>
      <c r="H27" s="7">
        <v>-0.62539704342151459</v>
      </c>
    </row>
    <row r="28" spans="1:8" outlineLevel="2" x14ac:dyDescent="0.25">
      <c r="A28" s="2" t="s">
        <v>3</v>
      </c>
      <c r="B28" s="2" t="s">
        <v>28</v>
      </c>
      <c r="C28" s="3">
        <v>770.4</v>
      </c>
      <c r="D28" s="3">
        <v>3905.83</v>
      </c>
      <c r="E28" s="3"/>
      <c r="F28" s="3"/>
      <c r="G28" s="4">
        <v>-100</v>
      </c>
      <c r="H28" s="4">
        <v>-100</v>
      </c>
    </row>
    <row r="29" spans="1:8" outlineLevel="2" x14ac:dyDescent="0.25">
      <c r="A29" s="5" t="s">
        <v>3</v>
      </c>
      <c r="B29" s="5" t="s">
        <v>29</v>
      </c>
      <c r="C29" s="6">
        <v>1090.3800000000001</v>
      </c>
      <c r="D29" s="6">
        <v>3392.88</v>
      </c>
      <c r="E29" s="6">
        <v>1497</v>
      </c>
      <c r="F29" s="6">
        <v>5594.03</v>
      </c>
      <c r="G29" s="7">
        <v>37.291586419413399</v>
      </c>
      <c r="H29" s="7">
        <v>64.875562943575943</v>
      </c>
    </row>
    <row r="30" spans="1:8" outlineLevel="2" x14ac:dyDescent="0.25">
      <c r="A30" s="2" t="s">
        <v>3</v>
      </c>
      <c r="B30" s="2" t="s">
        <v>30</v>
      </c>
      <c r="C30" s="3">
        <v>6736.27</v>
      </c>
      <c r="D30" s="3">
        <v>30582.16</v>
      </c>
      <c r="E30" s="3">
        <v>14426.9</v>
      </c>
      <c r="F30" s="3">
        <v>59609.73</v>
      </c>
      <c r="G30" s="4">
        <v>114.16748437933751</v>
      </c>
      <c r="H30" s="4">
        <v>94.916676912291365</v>
      </c>
    </row>
    <row r="31" spans="1:8" outlineLevel="2" x14ac:dyDescent="0.25">
      <c r="A31" s="5" t="s">
        <v>3</v>
      </c>
      <c r="B31" s="5" t="s">
        <v>31</v>
      </c>
      <c r="C31" s="6">
        <v>100</v>
      </c>
      <c r="D31" s="6">
        <v>536.51</v>
      </c>
      <c r="E31" s="6">
        <v>200</v>
      </c>
      <c r="F31" s="6">
        <v>1024.6300000000001</v>
      </c>
      <c r="G31" s="7">
        <v>100</v>
      </c>
      <c r="H31" s="7">
        <v>90.980596820189774</v>
      </c>
    </row>
    <row r="32" spans="1:8" outlineLevel="2" x14ac:dyDescent="0.25">
      <c r="A32" s="2" t="s">
        <v>3</v>
      </c>
      <c r="B32" s="2" t="s">
        <v>32</v>
      </c>
      <c r="C32" s="3">
        <v>13242.03</v>
      </c>
      <c r="D32" s="3">
        <v>45554.61</v>
      </c>
      <c r="E32" s="3">
        <v>3742</v>
      </c>
      <c r="F32" s="3">
        <v>25892.98</v>
      </c>
      <c r="G32" s="4">
        <v>-71.741492807371685</v>
      </c>
      <c r="H32" s="4">
        <v>-43.160571454787998</v>
      </c>
    </row>
    <row r="33" spans="1:8" outlineLevel="2" x14ac:dyDescent="0.25">
      <c r="A33" s="5" t="s">
        <v>3</v>
      </c>
      <c r="B33" s="5" t="s">
        <v>33</v>
      </c>
      <c r="C33" s="6">
        <v>540</v>
      </c>
      <c r="D33" s="6">
        <v>2185.48</v>
      </c>
      <c r="E33" s="6">
        <v>6.31</v>
      </c>
      <c r="F33" s="6">
        <v>69.459999999999994</v>
      </c>
      <c r="G33" s="7">
        <v>-98.831481481481489</v>
      </c>
      <c r="H33" s="7">
        <v>-96.821750828193345</v>
      </c>
    </row>
    <row r="34" spans="1:8" outlineLevel="2" x14ac:dyDescent="0.25">
      <c r="A34" s="2" t="s">
        <v>3</v>
      </c>
      <c r="B34" s="2" t="s">
        <v>34</v>
      </c>
      <c r="C34" s="3"/>
      <c r="D34" s="3"/>
      <c r="E34" s="3">
        <v>2286.998</v>
      </c>
      <c r="F34" s="3">
        <v>5880.16</v>
      </c>
      <c r="G34" s="4">
        <v>0</v>
      </c>
      <c r="H34" s="4">
        <v>0</v>
      </c>
    </row>
    <row r="35" spans="1:8" outlineLevel="2" x14ac:dyDescent="0.25">
      <c r="A35" s="5" t="s">
        <v>3</v>
      </c>
      <c r="B35" s="5" t="s">
        <v>35</v>
      </c>
      <c r="C35" s="6">
        <v>150</v>
      </c>
      <c r="D35" s="6">
        <v>2013.82</v>
      </c>
      <c r="E35" s="6">
        <v>1929.2</v>
      </c>
      <c r="F35" s="6">
        <v>8740.64</v>
      </c>
      <c r="G35" s="7">
        <v>1186.1333333333334</v>
      </c>
      <c r="H35" s="7">
        <v>334.03283312311925</v>
      </c>
    </row>
    <row r="36" spans="1:8" outlineLevel="1" x14ac:dyDescent="0.25">
      <c r="A36" s="14" t="s">
        <v>36</v>
      </c>
      <c r="B36" s="15"/>
      <c r="C36" s="16">
        <f>SUBTOTAL(9,C4:C35)</f>
        <v>675369.87000000011</v>
      </c>
      <c r="D36" s="16">
        <f>SUBTOTAL(9,D4:D35)</f>
        <v>1718364.9400000002</v>
      </c>
      <c r="E36" s="16">
        <f>SUBTOTAL(9,E4:E35)</f>
        <v>792105.52799999993</v>
      </c>
      <c r="F36" s="16">
        <f>SUBTOTAL(9,F4:F35)</f>
        <v>2213728.1699999995</v>
      </c>
      <c r="G36" s="16">
        <f>(E36/C36-1)*100</f>
        <v>17.284700307995649</v>
      </c>
      <c r="H36" s="16">
        <f>(F36/D36-1)*100</f>
        <v>28.827591768719362</v>
      </c>
    </row>
    <row r="37" spans="1:8" outlineLevel="2" x14ac:dyDescent="0.25">
      <c r="A37" s="2" t="s">
        <v>37</v>
      </c>
      <c r="B37" s="2" t="s">
        <v>38</v>
      </c>
      <c r="C37" s="3">
        <v>8397011.7599999998</v>
      </c>
      <c r="D37" s="3">
        <v>35529655.829999998</v>
      </c>
      <c r="E37" s="3">
        <v>8452432.1899999995</v>
      </c>
      <c r="F37" s="3">
        <v>37825477.189999998</v>
      </c>
      <c r="G37" s="4">
        <v>0.66000181474081565</v>
      </c>
      <c r="H37" s="4">
        <v>6.4617044729757502</v>
      </c>
    </row>
    <row r="38" spans="1:8" outlineLevel="2" x14ac:dyDescent="0.25">
      <c r="A38" s="5" t="s">
        <v>37</v>
      </c>
      <c r="B38" s="5" t="s">
        <v>39</v>
      </c>
      <c r="C38" s="6">
        <v>348242.23</v>
      </c>
      <c r="D38" s="6">
        <v>1532568.13</v>
      </c>
      <c r="E38" s="6">
        <v>404426.53</v>
      </c>
      <c r="F38" s="6">
        <v>1792363.98</v>
      </c>
      <c r="G38" s="7">
        <v>16.13368372928236</v>
      </c>
      <c r="H38" s="7">
        <v>16.951667264541125</v>
      </c>
    </row>
    <row r="39" spans="1:8" outlineLevel="2" x14ac:dyDescent="0.25">
      <c r="A39" s="2" t="s">
        <v>37</v>
      </c>
      <c r="B39" s="2" t="s">
        <v>40</v>
      </c>
      <c r="C39" s="3">
        <v>322398.46999999997</v>
      </c>
      <c r="D39" s="3">
        <v>1318573</v>
      </c>
      <c r="E39" s="3">
        <v>376238.21</v>
      </c>
      <c r="F39" s="3">
        <v>1432492.18</v>
      </c>
      <c r="G39" s="4">
        <v>16.699750467178102</v>
      </c>
      <c r="H39" s="4">
        <v>8.639580819567815</v>
      </c>
    </row>
    <row r="40" spans="1:8" outlineLevel="2" x14ac:dyDescent="0.25">
      <c r="A40" s="5" t="s">
        <v>37</v>
      </c>
      <c r="B40" s="5" t="s">
        <v>41</v>
      </c>
      <c r="C40" s="6">
        <v>4053346.74</v>
      </c>
      <c r="D40" s="6">
        <v>7718100</v>
      </c>
      <c r="E40" s="6">
        <v>3699968.52</v>
      </c>
      <c r="F40" s="6">
        <v>7457093.3499999996</v>
      </c>
      <c r="G40" s="7">
        <v>-8.7181838285071116</v>
      </c>
      <c r="H40" s="7">
        <v>-3.381747450797481</v>
      </c>
    </row>
    <row r="41" spans="1:8" outlineLevel="2" x14ac:dyDescent="0.25">
      <c r="A41" s="2" t="s">
        <v>37</v>
      </c>
      <c r="B41" s="2" t="s">
        <v>42</v>
      </c>
      <c r="C41" s="3">
        <v>169630.52</v>
      </c>
      <c r="D41" s="3">
        <v>779026.2</v>
      </c>
      <c r="E41" s="3">
        <v>130104.3</v>
      </c>
      <c r="F41" s="3">
        <v>648776.06999999995</v>
      </c>
      <c r="G41" s="4">
        <v>-23.301361099405927</v>
      </c>
      <c r="H41" s="4">
        <v>-16.719608403414419</v>
      </c>
    </row>
    <row r="42" spans="1:8" outlineLevel="2" x14ac:dyDescent="0.25">
      <c r="A42" s="5" t="s">
        <v>37</v>
      </c>
      <c r="B42" s="5" t="s">
        <v>43</v>
      </c>
      <c r="C42" s="6">
        <v>40</v>
      </c>
      <c r="D42" s="6">
        <v>171.41</v>
      </c>
      <c r="E42" s="6">
        <v>588.79999999999995</v>
      </c>
      <c r="F42" s="6">
        <v>3722.62</v>
      </c>
      <c r="G42" s="7">
        <v>1371.9999999999998</v>
      </c>
      <c r="H42" s="7">
        <v>2071.76360772417</v>
      </c>
    </row>
    <row r="43" spans="1:8" outlineLevel="2" x14ac:dyDescent="0.25">
      <c r="A43" s="2" t="s">
        <v>37</v>
      </c>
      <c r="B43" s="2" t="s">
        <v>44</v>
      </c>
      <c r="C43" s="3">
        <v>470634.82</v>
      </c>
      <c r="D43" s="3">
        <v>2154500.2599999998</v>
      </c>
      <c r="E43" s="3">
        <v>541848.81999999995</v>
      </c>
      <c r="F43" s="3">
        <v>2525983.36</v>
      </c>
      <c r="G43" s="4">
        <v>15.131477097253438</v>
      </c>
      <c r="H43" s="4">
        <v>17.24219332421896</v>
      </c>
    </row>
    <row r="44" spans="1:8" outlineLevel="2" x14ac:dyDescent="0.25">
      <c r="A44" s="5" t="s">
        <v>37</v>
      </c>
      <c r="B44" s="5" t="s">
        <v>45</v>
      </c>
      <c r="C44" s="6">
        <v>18376.12</v>
      </c>
      <c r="D44" s="6">
        <v>89972.33</v>
      </c>
      <c r="E44" s="6">
        <v>27902.560000000001</v>
      </c>
      <c r="F44" s="6">
        <v>121238.66</v>
      </c>
      <c r="G44" s="7">
        <v>51.841411571104253</v>
      </c>
      <c r="H44" s="7">
        <v>34.751050684138114</v>
      </c>
    </row>
    <row r="45" spans="1:8" outlineLevel="2" x14ac:dyDescent="0.25">
      <c r="A45" s="2" t="s">
        <v>37</v>
      </c>
      <c r="B45" s="2" t="s">
        <v>46</v>
      </c>
      <c r="C45" s="3">
        <v>1950</v>
      </c>
      <c r="D45" s="3">
        <v>11811.2</v>
      </c>
      <c r="E45" s="3">
        <v>1000</v>
      </c>
      <c r="F45" s="3">
        <v>6912.79</v>
      </c>
      <c r="G45" s="4">
        <v>-48.717948717948715</v>
      </c>
      <c r="H45" s="4">
        <v>-41.472585342725552</v>
      </c>
    </row>
    <row r="46" spans="1:8" outlineLevel="2" x14ac:dyDescent="0.25">
      <c r="A46" s="5" t="s">
        <v>37</v>
      </c>
      <c r="B46" s="5" t="s">
        <v>47</v>
      </c>
      <c r="C46" s="6">
        <v>829888.83</v>
      </c>
      <c r="D46" s="6">
        <v>3444868.84</v>
      </c>
      <c r="E46" s="6">
        <v>687834.77</v>
      </c>
      <c r="F46" s="6">
        <v>3118514.29</v>
      </c>
      <c r="G46" s="7">
        <v>-17.117239666908151</v>
      </c>
      <c r="H46" s="7">
        <v>-9.4736422533869185</v>
      </c>
    </row>
    <row r="47" spans="1:8" outlineLevel="2" x14ac:dyDescent="0.25">
      <c r="A47" s="2" t="s">
        <v>37</v>
      </c>
      <c r="B47" s="2" t="s">
        <v>48</v>
      </c>
      <c r="C47" s="3">
        <v>560.70000000000005</v>
      </c>
      <c r="D47" s="3">
        <v>3764.06</v>
      </c>
      <c r="E47" s="3">
        <v>395.05</v>
      </c>
      <c r="F47" s="3">
        <v>2867.56</v>
      </c>
      <c r="G47" s="4">
        <v>-29.543427858034605</v>
      </c>
      <c r="H47" s="4">
        <v>-23.817367417097497</v>
      </c>
    </row>
    <row r="48" spans="1:8" outlineLevel="2" x14ac:dyDescent="0.25">
      <c r="A48" s="5" t="s">
        <v>37</v>
      </c>
      <c r="B48" s="5" t="s">
        <v>49</v>
      </c>
      <c r="C48" s="6">
        <v>45887.82</v>
      </c>
      <c r="D48" s="6">
        <v>99984.01</v>
      </c>
      <c r="E48" s="6">
        <v>20519.04</v>
      </c>
      <c r="F48" s="6">
        <v>48068.15</v>
      </c>
      <c r="G48" s="7">
        <v>-55.284343427079342</v>
      </c>
      <c r="H48" s="7">
        <v>-51.924162673611505</v>
      </c>
    </row>
    <row r="49" spans="1:8" outlineLevel="2" x14ac:dyDescent="0.25">
      <c r="A49" s="2" t="s">
        <v>37</v>
      </c>
      <c r="B49" s="2" t="s">
        <v>50</v>
      </c>
      <c r="C49" s="3">
        <v>17730.8</v>
      </c>
      <c r="D49" s="3">
        <v>52529.18</v>
      </c>
      <c r="E49" s="3">
        <v>30297.56</v>
      </c>
      <c r="F49" s="3">
        <v>67840.19</v>
      </c>
      <c r="G49" s="4">
        <v>70.875313014641208</v>
      </c>
      <c r="H49" s="4">
        <v>29.147628042166282</v>
      </c>
    </row>
    <row r="50" spans="1:8" outlineLevel="2" x14ac:dyDescent="0.25">
      <c r="A50" s="5" t="s">
        <v>37</v>
      </c>
      <c r="B50" s="5" t="s">
        <v>51</v>
      </c>
      <c r="C50" s="6">
        <v>972</v>
      </c>
      <c r="D50" s="6">
        <v>7572.34</v>
      </c>
      <c r="E50" s="6">
        <v>2509.92</v>
      </c>
      <c r="F50" s="6">
        <v>13112.37</v>
      </c>
      <c r="G50" s="7">
        <v>158.22222222222223</v>
      </c>
      <c r="H50" s="7">
        <v>73.161400571025609</v>
      </c>
    </row>
    <row r="51" spans="1:8" outlineLevel="2" x14ac:dyDescent="0.25">
      <c r="A51" s="2" t="s">
        <v>37</v>
      </c>
      <c r="B51" s="2" t="s">
        <v>52</v>
      </c>
      <c r="C51" s="3">
        <v>2121.1</v>
      </c>
      <c r="D51" s="3">
        <v>11377.21</v>
      </c>
      <c r="E51" s="3">
        <v>14347.01</v>
      </c>
      <c r="F51" s="3">
        <v>71958</v>
      </c>
      <c r="G51" s="4">
        <v>576.39479515345818</v>
      </c>
      <c r="H51" s="4">
        <v>532.47492135593882</v>
      </c>
    </row>
    <row r="52" spans="1:8" outlineLevel="2" x14ac:dyDescent="0.25">
      <c r="A52" s="5" t="s">
        <v>37</v>
      </c>
      <c r="B52" s="5" t="s">
        <v>53</v>
      </c>
      <c r="C52" s="6">
        <v>11090569.07</v>
      </c>
      <c r="D52" s="6">
        <v>19374231.449999999</v>
      </c>
      <c r="E52" s="6">
        <v>9480518.1600000001</v>
      </c>
      <c r="F52" s="6">
        <v>18863351.780000001</v>
      </c>
      <c r="G52" s="7">
        <v>-14.517297533047147</v>
      </c>
      <c r="H52" s="7">
        <v>-2.6369028950565059</v>
      </c>
    </row>
    <row r="53" spans="1:8" outlineLevel="2" x14ac:dyDescent="0.25">
      <c r="A53" s="2" t="s">
        <v>37</v>
      </c>
      <c r="B53" s="2" t="s">
        <v>54</v>
      </c>
      <c r="C53" s="3">
        <v>114344.5</v>
      </c>
      <c r="D53" s="3">
        <v>333508.67</v>
      </c>
      <c r="E53" s="3">
        <v>2802.9</v>
      </c>
      <c r="F53" s="3">
        <v>12814.43</v>
      </c>
      <c r="G53" s="4">
        <v>-97.548723375413772</v>
      </c>
      <c r="H53" s="4">
        <v>-96.15769209238249</v>
      </c>
    </row>
    <row r="54" spans="1:8" outlineLevel="2" x14ac:dyDescent="0.25">
      <c r="A54" s="5" t="s">
        <v>37</v>
      </c>
      <c r="B54" s="5" t="s">
        <v>55</v>
      </c>
      <c r="C54" s="6">
        <v>9670.11</v>
      </c>
      <c r="D54" s="6">
        <v>72991.929999999993</v>
      </c>
      <c r="E54" s="6">
        <v>14386.14</v>
      </c>
      <c r="F54" s="6">
        <v>101034.75</v>
      </c>
      <c r="G54" s="7">
        <v>48.769145335471869</v>
      </c>
      <c r="H54" s="7">
        <v>38.419069066950293</v>
      </c>
    </row>
    <row r="55" spans="1:8" outlineLevel="2" x14ac:dyDescent="0.25">
      <c r="A55" s="2" t="s">
        <v>37</v>
      </c>
      <c r="B55" s="2" t="s">
        <v>56</v>
      </c>
      <c r="C55" s="3">
        <v>741571.7</v>
      </c>
      <c r="D55" s="3">
        <v>863900.79</v>
      </c>
      <c r="E55" s="3">
        <v>270480</v>
      </c>
      <c r="F55" s="3">
        <v>335363.73</v>
      </c>
      <c r="G55" s="4">
        <v>-63.526116220454469</v>
      </c>
      <c r="H55" s="4">
        <v>-61.180295945787947</v>
      </c>
    </row>
    <row r="56" spans="1:8" outlineLevel="2" x14ac:dyDescent="0.25">
      <c r="A56" s="5" t="s">
        <v>37</v>
      </c>
      <c r="B56" s="5" t="s">
        <v>57</v>
      </c>
      <c r="C56" s="6">
        <v>427762.72</v>
      </c>
      <c r="D56" s="6">
        <v>1546206.01</v>
      </c>
      <c r="E56" s="6">
        <v>282957.73</v>
      </c>
      <c r="F56" s="6">
        <v>1193140.53</v>
      </c>
      <c r="G56" s="7">
        <v>-33.851708723004194</v>
      </c>
      <c r="H56" s="7">
        <v>-22.834310416372006</v>
      </c>
    </row>
    <row r="57" spans="1:8" outlineLevel="2" x14ac:dyDescent="0.25">
      <c r="A57" s="2" t="s">
        <v>37</v>
      </c>
      <c r="B57" s="2" t="s">
        <v>58</v>
      </c>
      <c r="C57" s="3">
        <v>219478.9</v>
      </c>
      <c r="D57" s="3">
        <v>380901.51</v>
      </c>
      <c r="E57" s="3">
        <v>60590.85</v>
      </c>
      <c r="F57" s="3">
        <v>105146.85</v>
      </c>
      <c r="G57" s="4">
        <v>-72.39331434593484</v>
      </c>
      <c r="H57" s="4">
        <v>-72.395265642291633</v>
      </c>
    </row>
    <row r="58" spans="1:8" outlineLevel="1" x14ac:dyDescent="0.25">
      <c r="A58" s="15" t="s">
        <v>59</v>
      </c>
      <c r="B58" s="15"/>
      <c r="C58" s="16">
        <f>SUBTOTAL(9,C37:C57)</f>
        <v>27282188.909999996</v>
      </c>
      <c r="D58" s="16">
        <f>SUBTOTAL(9,D37:D57)</f>
        <v>75326214.360000029</v>
      </c>
      <c r="E58" s="16">
        <f>SUBTOTAL(9,E37:E57)</f>
        <v>24502149.060000002</v>
      </c>
      <c r="F58" s="16">
        <f>SUBTOTAL(9,F37:F57)</f>
        <v>75747272.829999998</v>
      </c>
      <c r="G58" s="16">
        <f>(E58/C58-1)*100</f>
        <v>-10.189944286255571</v>
      </c>
      <c r="H58" s="16">
        <f>(F58/D58-1)*100</f>
        <v>0.55897999597807058</v>
      </c>
    </row>
    <row r="59" spans="1:8" outlineLevel="2" x14ac:dyDescent="0.25">
      <c r="A59" s="5" t="s">
        <v>60</v>
      </c>
      <c r="B59" s="5" t="s">
        <v>61</v>
      </c>
      <c r="C59" s="6">
        <v>503427.74</v>
      </c>
      <c r="D59" s="6">
        <v>1063192.68</v>
      </c>
      <c r="E59" s="6">
        <v>567849.21</v>
      </c>
      <c r="F59" s="6">
        <v>1012509.15</v>
      </c>
      <c r="G59" s="7">
        <v>12.796567388201527</v>
      </c>
      <c r="H59" s="7">
        <v>-4.7671067487033403</v>
      </c>
    </row>
    <row r="60" spans="1:8" outlineLevel="2" x14ac:dyDescent="0.25">
      <c r="A60" s="2" t="s">
        <v>60</v>
      </c>
      <c r="B60" s="2" t="s">
        <v>62</v>
      </c>
      <c r="C60" s="3">
        <v>148137.31</v>
      </c>
      <c r="D60" s="3">
        <v>623621.4</v>
      </c>
      <c r="E60" s="3">
        <v>234179.95</v>
      </c>
      <c r="F60" s="3">
        <v>1052854.68</v>
      </c>
      <c r="G60" s="4">
        <v>58.08303120935571</v>
      </c>
      <c r="H60" s="4">
        <v>68.829145375703902</v>
      </c>
    </row>
    <row r="61" spans="1:8" outlineLevel="2" x14ac:dyDescent="0.25">
      <c r="A61" s="5" t="s">
        <v>60</v>
      </c>
      <c r="B61" s="5" t="s">
        <v>63</v>
      </c>
      <c r="C61" s="6">
        <v>295706.21799999999</v>
      </c>
      <c r="D61" s="6">
        <v>970077.02</v>
      </c>
      <c r="E61" s="6">
        <v>357854.45</v>
      </c>
      <c r="F61" s="6">
        <v>1232751.25</v>
      </c>
      <c r="G61" s="7">
        <v>21.016883723425803</v>
      </c>
      <c r="H61" s="7">
        <v>27.077667503143203</v>
      </c>
    </row>
    <row r="62" spans="1:8" outlineLevel="2" x14ac:dyDescent="0.25">
      <c r="A62" s="2" t="s">
        <v>60</v>
      </c>
      <c r="B62" s="2" t="s">
        <v>64</v>
      </c>
      <c r="C62" s="3">
        <v>749363.61</v>
      </c>
      <c r="D62" s="3">
        <v>772248.64</v>
      </c>
      <c r="E62" s="3">
        <v>480932.53</v>
      </c>
      <c r="F62" s="3">
        <v>510383.63</v>
      </c>
      <c r="G62" s="4">
        <v>-35.821205676106956</v>
      </c>
      <c r="H62" s="4">
        <v>-33.909416790944427</v>
      </c>
    </row>
    <row r="63" spans="1:8" outlineLevel="2" x14ac:dyDescent="0.25">
      <c r="A63" s="5" t="s">
        <v>60</v>
      </c>
      <c r="B63" s="5" t="s">
        <v>65</v>
      </c>
      <c r="C63" s="6">
        <v>39247.14</v>
      </c>
      <c r="D63" s="6">
        <v>141752.12</v>
      </c>
      <c r="E63" s="6">
        <v>33225.24</v>
      </c>
      <c r="F63" s="6">
        <v>150434.94</v>
      </c>
      <c r="G63" s="7">
        <v>-15.343538408148978</v>
      </c>
      <c r="H63" s="7">
        <v>6.1253545978712749</v>
      </c>
    </row>
    <row r="64" spans="1:8" outlineLevel="2" x14ac:dyDescent="0.25">
      <c r="A64" s="2" t="s">
        <v>60</v>
      </c>
      <c r="B64" s="2" t="s">
        <v>66</v>
      </c>
      <c r="C64" s="3">
        <v>136964.01</v>
      </c>
      <c r="D64" s="3">
        <v>309075.24</v>
      </c>
      <c r="E64" s="3">
        <v>77693.649999999994</v>
      </c>
      <c r="F64" s="3">
        <v>183606.24</v>
      </c>
      <c r="G64" s="4">
        <v>-43.274404714055912</v>
      </c>
      <c r="H64" s="4">
        <v>-40.594969690875274</v>
      </c>
    </row>
    <row r="65" spans="1:8" outlineLevel="2" x14ac:dyDescent="0.25">
      <c r="A65" s="5" t="s">
        <v>60</v>
      </c>
      <c r="B65" s="5" t="s">
        <v>67</v>
      </c>
      <c r="C65" s="6">
        <v>1217772.03</v>
      </c>
      <c r="D65" s="6">
        <v>2698939.76</v>
      </c>
      <c r="E65" s="6">
        <v>1374637.93</v>
      </c>
      <c r="F65" s="6">
        <v>2934481.81</v>
      </c>
      <c r="G65" s="7">
        <v>12.881384703834913</v>
      </c>
      <c r="H65" s="7">
        <v>8.7272066420630416</v>
      </c>
    </row>
    <row r="66" spans="1:8" outlineLevel="2" x14ac:dyDescent="0.25">
      <c r="A66" s="2" t="s">
        <v>60</v>
      </c>
      <c r="B66" s="2" t="s">
        <v>68</v>
      </c>
      <c r="C66" s="3">
        <v>8559.35</v>
      </c>
      <c r="D66" s="3">
        <v>50548.91</v>
      </c>
      <c r="E66" s="3">
        <v>17941.759999999998</v>
      </c>
      <c r="F66" s="3">
        <v>68849.539999999994</v>
      </c>
      <c r="G66" s="4">
        <v>109.61591709650847</v>
      </c>
      <c r="H66" s="4">
        <v>36.203807362018267</v>
      </c>
    </row>
    <row r="67" spans="1:8" outlineLevel="2" x14ac:dyDescent="0.25">
      <c r="A67" s="5" t="s">
        <v>60</v>
      </c>
      <c r="B67" s="5" t="s">
        <v>69</v>
      </c>
      <c r="C67" s="6">
        <v>274846.34000000003</v>
      </c>
      <c r="D67" s="6">
        <v>658091.98</v>
      </c>
      <c r="E67" s="6">
        <v>228955.18</v>
      </c>
      <c r="F67" s="6">
        <v>520602.24</v>
      </c>
      <c r="G67" s="7">
        <v>-16.697024235432799</v>
      </c>
      <c r="H67" s="7">
        <v>-20.892176804829017</v>
      </c>
    </row>
    <row r="68" spans="1:8" outlineLevel="2" x14ac:dyDescent="0.25">
      <c r="A68" s="2" t="s">
        <v>60</v>
      </c>
      <c r="B68" s="2" t="s">
        <v>70</v>
      </c>
      <c r="C68" s="3">
        <v>317047.40000000002</v>
      </c>
      <c r="D68" s="3">
        <v>576740.63</v>
      </c>
      <c r="E68" s="3">
        <v>241366.32</v>
      </c>
      <c r="F68" s="3">
        <v>453446.28</v>
      </c>
      <c r="G68" s="4">
        <v>-23.870588435672399</v>
      </c>
      <c r="H68" s="4">
        <v>-21.377781204698547</v>
      </c>
    </row>
    <row r="69" spans="1:8" outlineLevel="2" x14ac:dyDescent="0.25">
      <c r="A69" s="5" t="s">
        <v>60</v>
      </c>
      <c r="B69" s="5" t="s">
        <v>71</v>
      </c>
      <c r="C69" s="6">
        <v>170015.62</v>
      </c>
      <c r="D69" s="6">
        <v>613401.97</v>
      </c>
      <c r="E69" s="6">
        <v>186871.5</v>
      </c>
      <c r="F69" s="6">
        <v>593566.88</v>
      </c>
      <c r="G69" s="7">
        <v>9.9143125790442106</v>
      </c>
      <c r="H69" s="7">
        <v>-3.2336201985135404</v>
      </c>
    </row>
    <row r="70" spans="1:8" outlineLevel="1" x14ac:dyDescent="0.25">
      <c r="A70" s="15" t="s">
        <v>72</v>
      </c>
      <c r="B70" s="15"/>
      <c r="C70" s="16">
        <f>SUBTOTAL(9,C59:C69)</f>
        <v>3861086.7680000002</v>
      </c>
      <c r="D70" s="16">
        <f>SUBTOTAL(9,D59:D69)</f>
        <v>8477690.3499999996</v>
      </c>
      <c r="E70" s="16">
        <f>SUBTOTAL(9,E59:E69)</f>
        <v>3801507.7199999997</v>
      </c>
      <c r="F70" s="16">
        <f>SUBTOTAL(9,F59:F69)</f>
        <v>8713486.6400000006</v>
      </c>
      <c r="G70" s="16">
        <f>(E70/C70-1)*100</f>
        <v>-1.5430642091180391</v>
      </c>
      <c r="H70" s="16">
        <f>(F70/D70-1)*100</f>
        <v>2.7813741746300247</v>
      </c>
    </row>
    <row r="71" spans="1:8" outlineLevel="2" x14ac:dyDescent="0.25">
      <c r="A71" s="2" t="s">
        <v>73</v>
      </c>
      <c r="B71" s="2" t="s">
        <v>74</v>
      </c>
      <c r="C71" s="3">
        <v>200</v>
      </c>
      <c r="D71" s="3">
        <v>760</v>
      </c>
      <c r="E71" s="3"/>
      <c r="F71" s="3"/>
      <c r="G71" s="4">
        <v>-100</v>
      </c>
      <c r="H71" s="4">
        <v>-100</v>
      </c>
    </row>
    <row r="72" spans="1:8" outlineLevel="2" x14ac:dyDescent="0.25">
      <c r="A72" s="5" t="s">
        <v>73</v>
      </c>
      <c r="B72" s="5" t="s">
        <v>75</v>
      </c>
      <c r="C72" s="6">
        <v>4914</v>
      </c>
      <c r="D72" s="6">
        <v>14437.8</v>
      </c>
      <c r="E72" s="6"/>
      <c r="F72" s="6"/>
      <c r="G72" s="7">
        <v>-100</v>
      </c>
      <c r="H72" s="7">
        <v>-100</v>
      </c>
    </row>
    <row r="73" spans="1:8" outlineLevel="2" x14ac:dyDescent="0.25">
      <c r="A73" s="2" t="s">
        <v>73</v>
      </c>
      <c r="B73" s="2" t="s">
        <v>189</v>
      </c>
      <c r="C73" s="3">
        <v>72</v>
      </c>
      <c r="D73" s="3">
        <v>453.36</v>
      </c>
      <c r="E73" s="3"/>
      <c r="F73" s="3"/>
      <c r="G73" s="4">
        <v>-100</v>
      </c>
      <c r="H73" s="4">
        <v>-100</v>
      </c>
    </row>
    <row r="74" spans="1:8" outlineLevel="2" x14ac:dyDescent="0.25">
      <c r="A74" s="5" t="s">
        <v>73</v>
      </c>
      <c r="B74" s="5" t="s">
        <v>76</v>
      </c>
      <c r="C74" s="6"/>
      <c r="D74" s="6"/>
      <c r="E74" s="6">
        <v>350</v>
      </c>
      <c r="F74" s="6">
        <v>1285.9000000000001</v>
      </c>
      <c r="G74" s="7">
        <v>0</v>
      </c>
      <c r="H74" s="7">
        <v>0</v>
      </c>
    </row>
    <row r="75" spans="1:8" outlineLevel="2" x14ac:dyDescent="0.25">
      <c r="A75" s="2" t="s">
        <v>73</v>
      </c>
      <c r="B75" s="2" t="s">
        <v>77</v>
      </c>
      <c r="C75" s="3">
        <v>2503.1999999999998</v>
      </c>
      <c r="D75" s="3">
        <v>13053.97</v>
      </c>
      <c r="E75" s="3">
        <v>4395.2</v>
      </c>
      <c r="F75" s="3">
        <v>19106.43</v>
      </c>
      <c r="G75" s="4">
        <v>75.58325343560243</v>
      </c>
      <c r="H75" s="4">
        <v>46.36489895411129</v>
      </c>
    </row>
    <row r="76" spans="1:8" outlineLevel="2" x14ac:dyDescent="0.25">
      <c r="A76" s="5" t="s">
        <v>73</v>
      </c>
      <c r="B76" s="5" t="s">
        <v>78</v>
      </c>
      <c r="C76" s="6">
        <v>100</v>
      </c>
      <c r="D76" s="6">
        <v>184.13</v>
      </c>
      <c r="E76" s="6">
        <v>352.2</v>
      </c>
      <c r="F76" s="6">
        <v>2233.42</v>
      </c>
      <c r="G76" s="7">
        <v>252.2</v>
      </c>
      <c r="H76" s="7">
        <v>1112.9582360288928</v>
      </c>
    </row>
    <row r="77" spans="1:8" outlineLevel="2" x14ac:dyDescent="0.25">
      <c r="A77" s="2" t="s">
        <v>73</v>
      </c>
      <c r="B77" s="2" t="s">
        <v>79</v>
      </c>
      <c r="C77" s="3"/>
      <c r="D77" s="3"/>
      <c r="E77" s="3">
        <v>200</v>
      </c>
      <c r="F77" s="3">
        <v>686.6</v>
      </c>
      <c r="G77" s="4">
        <v>0</v>
      </c>
      <c r="H77" s="4">
        <v>0</v>
      </c>
    </row>
    <row r="78" spans="1:8" outlineLevel="2" x14ac:dyDescent="0.25">
      <c r="A78" s="5" t="s">
        <v>73</v>
      </c>
      <c r="B78" s="5" t="s">
        <v>80</v>
      </c>
      <c r="C78" s="6">
        <v>150</v>
      </c>
      <c r="D78" s="6">
        <v>237.77</v>
      </c>
      <c r="E78" s="6"/>
      <c r="F78" s="6"/>
      <c r="G78" s="7">
        <v>-100</v>
      </c>
      <c r="H78" s="7">
        <v>-100</v>
      </c>
    </row>
    <row r="79" spans="1:8" outlineLevel="2" x14ac:dyDescent="0.25">
      <c r="A79" s="2" t="s">
        <v>73</v>
      </c>
      <c r="B79" s="2" t="s">
        <v>81</v>
      </c>
      <c r="C79" s="3">
        <v>42840</v>
      </c>
      <c r="D79" s="3">
        <v>55977.599999999999</v>
      </c>
      <c r="E79" s="3">
        <v>42336</v>
      </c>
      <c r="F79" s="3">
        <v>68107.61</v>
      </c>
      <c r="G79" s="4">
        <v>-1.1764705882352942</v>
      </c>
      <c r="H79" s="4">
        <v>21.669399902818274</v>
      </c>
    </row>
    <row r="80" spans="1:8" outlineLevel="1" x14ac:dyDescent="0.25">
      <c r="A80" s="5" t="s">
        <v>73</v>
      </c>
      <c r="B80" s="5" t="s">
        <v>82</v>
      </c>
      <c r="C80" s="6">
        <v>1612.8</v>
      </c>
      <c r="D80" s="6">
        <v>4089.6</v>
      </c>
      <c r="E80" s="6">
        <v>4706.72</v>
      </c>
      <c r="F80" s="6">
        <v>13126.83</v>
      </c>
      <c r="G80" s="7">
        <v>191.83531746031747</v>
      </c>
      <c r="H80" s="7">
        <v>220.98078051643193</v>
      </c>
    </row>
    <row r="81" spans="1:8" outlineLevel="2" x14ac:dyDescent="0.25">
      <c r="A81" s="15" t="s">
        <v>83</v>
      </c>
      <c r="B81" s="15"/>
      <c r="C81" s="16">
        <f>SUBTOTAL(9,C71:C80)</f>
        <v>52392</v>
      </c>
      <c r="D81" s="16">
        <f>SUBTOTAL(9,D71:D80)</f>
        <v>89194.23000000001</v>
      </c>
      <c r="E81" s="16">
        <f>SUBTOTAL(9,E71:E80)</f>
        <v>52340.12</v>
      </c>
      <c r="F81" s="16">
        <f>SUBTOTAL(9,F71:F80)</f>
        <v>104546.79</v>
      </c>
      <c r="G81" s="16">
        <f>(E81/C81-1)*100</f>
        <v>-9.9022751565114309E-2</v>
      </c>
      <c r="H81" s="16">
        <f>(F81/D81-1)*100</f>
        <v>17.212503544231495</v>
      </c>
    </row>
    <row r="82" spans="1:8" outlineLevel="2" x14ac:dyDescent="0.25">
      <c r="A82" s="2" t="s">
        <v>84</v>
      </c>
      <c r="B82" s="2" t="s">
        <v>85</v>
      </c>
      <c r="C82" s="3">
        <v>15883.35</v>
      </c>
      <c r="D82" s="3">
        <v>28621.64</v>
      </c>
      <c r="E82" s="3">
        <v>11146.39</v>
      </c>
      <c r="F82" s="3">
        <v>26971.02</v>
      </c>
      <c r="G82" s="4">
        <v>-29.823431454951262</v>
      </c>
      <c r="H82" s="4">
        <v>-5.7670350126687318</v>
      </c>
    </row>
    <row r="83" spans="1:8" outlineLevel="2" x14ac:dyDescent="0.25">
      <c r="A83" s="5" t="s">
        <v>84</v>
      </c>
      <c r="B83" s="5" t="s">
        <v>86</v>
      </c>
      <c r="C83" s="6">
        <v>467418.45</v>
      </c>
      <c r="D83" s="6">
        <v>640379.37</v>
      </c>
      <c r="E83" s="6">
        <v>233406</v>
      </c>
      <c r="F83" s="6">
        <v>333500.08</v>
      </c>
      <c r="G83" s="7">
        <v>-50.06487227879002</v>
      </c>
      <c r="H83" s="7">
        <v>-47.921482854764662</v>
      </c>
    </row>
    <row r="84" spans="1:8" outlineLevel="2" x14ac:dyDescent="0.25">
      <c r="A84" s="2" t="s">
        <v>84</v>
      </c>
      <c r="B84" s="2" t="s">
        <v>87</v>
      </c>
      <c r="C84" s="3">
        <v>1537.48</v>
      </c>
      <c r="D84" s="3">
        <v>9544.69</v>
      </c>
      <c r="E84" s="3">
        <v>701.93</v>
      </c>
      <c r="F84" s="3">
        <v>3475.25</v>
      </c>
      <c r="G84" s="4">
        <v>-54.345422379478109</v>
      </c>
      <c r="H84" s="4">
        <v>-63.589702756192182</v>
      </c>
    </row>
    <row r="85" spans="1:8" outlineLevel="2" x14ac:dyDescent="0.25">
      <c r="A85" s="5" t="s">
        <v>84</v>
      </c>
      <c r="B85" s="5" t="s">
        <v>88</v>
      </c>
      <c r="C85" s="6">
        <v>1000</v>
      </c>
      <c r="D85" s="6">
        <v>6670.47</v>
      </c>
      <c r="E85" s="6">
        <v>1904</v>
      </c>
      <c r="F85" s="6">
        <v>12872.11</v>
      </c>
      <c r="G85" s="7">
        <v>90.4</v>
      </c>
      <c r="H85" s="7">
        <v>92.971559725176789</v>
      </c>
    </row>
    <row r="86" spans="1:8" outlineLevel="2" x14ac:dyDescent="0.25">
      <c r="A86" s="2" t="s">
        <v>84</v>
      </c>
      <c r="B86" s="2" t="s">
        <v>89</v>
      </c>
      <c r="C86" s="3">
        <v>639672.24</v>
      </c>
      <c r="D86" s="3">
        <v>609604.57999999996</v>
      </c>
      <c r="E86" s="3">
        <v>380756.16</v>
      </c>
      <c r="F86" s="3">
        <v>330576.40999999997</v>
      </c>
      <c r="G86" s="4">
        <v>-40.476366459172901</v>
      </c>
      <c r="H86" s="4">
        <v>-45.77199370779006</v>
      </c>
    </row>
    <row r="87" spans="1:8" outlineLevel="1" x14ac:dyDescent="0.25">
      <c r="A87" s="5" t="s">
        <v>84</v>
      </c>
      <c r="B87" s="5" t="s">
        <v>90</v>
      </c>
      <c r="C87" s="6">
        <v>8851.66</v>
      </c>
      <c r="D87" s="6">
        <v>46233.55</v>
      </c>
      <c r="E87" s="6">
        <v>3646.08</v>
      </c>
      <c r="F87" s="6">
        <v>19209.8</v>
      </c>
      <c r="G87" s="7">
        <v>-58.809082138265595</v>
      </c>
      <c r="H87" s="7">
        <v>-58.450519157624719</v>
      </c>
    </row>
    <row r="88" spans="1:8" outlineLevel="2" x14ac:dyDescent="0.25">
      <c r="A88" s="15" t="s">
        <v>91</v>
      </c>
      <c r="B88" s="15"/>
      <c r="C88" s="16">
        <f>SUBTOTAL(9,C82:C87)</f>
        <v>1134363.18</v>
      </c>
      <c r="D88" s="16">
        <f>SUBTOTAL(9,D82:D87)</f>
        <v>1341054.3</v>
      </c>
      <c r="E88" s="16">
        <f>SUBTOTAL(9,E82:E87)</f>
        <v>631560.55999999994</v>
      </c>
      <c r="F88" s="16">
        <f>SUBTOTAL(9,F82:F87)</f>
        <v>726604.67</v>
      </c>
      <c r="G88" s="16">
        <f>(E88/C88-1)*100</f>
        <v>-44.324659761964426</v>
      </c>
      <c r="H88" s="16">
        <f>(F88/D88-1)*100</f>
        <v>-45.81840049280629</v>
      </c>
    </row>
    <row r="89" spans="1:8" outlineLevel="2" x14ac:dyDescent="0.25">
      <c r="A89" s="2" t="s">
        <v>92</v>
      </c>
      <c r="B89" s="2" t="s">
        <v>93</v>
      </c>
      <c r="C89" s="3">
        <v>15613.2</v>
      </c>
      <c r="D89" s="3">
        <v>31403.73</v>
      </c>
      <c r="E89" s="3">
        <v>3526.89</v>
      </c>
      <c r="F89" s="3">
        <v>22093.64</v>
      </c>
      <c r="G89" s="4">
        <v>-77.410844669894715</v>
      </c>
      <c r="H89" s="4">
        <v>-29.646446457156522</v>
      </c>
    </row>
    <row r="90" spans="1:8" outlineLevel="2" x14ac:dyDescent="0.25">
      <c r="A90" s="5" t="s">
        <v>92</v>
      </c>
      <c r="B90" s="5" t="s">
        <v>94</v>
      </c>
      <c r="C90" s="6">
        <v>26131.040000000001</v>
      </c>
      <c r="D90" s="6">
        <v>123422</v>
      </c>
      <c r="E90" s="6">
        <v>33243.019999999997</v>
      </c>
      <c r="F90" s="6">
        <v>186117.75</v>
      </c>
      <c r="G90" s="7">
        <v>27.216597578971196</v>
      </c>
      <c r="H90" s="7">
        <v>50.797872340425535</v>
      </c>
    </row>
    <row r="91" spans="1:8" outlineLevel="2" x14ac:dyDescent="0.25">
      <c r="A91" s="2" t="s">
        <v>92</v>
      </c>
      <c r="B91" s="2" t="s">
        <v>95</v>
      </c>
      <c r="C91" s="3">
        <v>917919.06</v>
      </c>
      <c r="D91" s="3">
        <v>3582001.19</v>
      </c>
      <c r="E91" s="3">
        <v>872357</v>
      </c>
      <c r="F91" s="3">
        <v>4107628.81</v>
      </c>
      <c r="G91" s="4">
        <v>-4.9636250063268159</v>
      </c>
      <c r="H91" s="4">
        <v>14.674133036789978</v>
      </c>
    </row>
    <row r="92" spans="1:8" outlineLevel="2" x14ac:dyDescent="0.25">
      <c r="A92" s="5" t="s">
        <v>92</v>
      </c>
      <c r="B92" s="5" t="s">
        <v>96</v>
      </c>
      <c r="C92" s="6">
        <v>6305.2</v>
      </c>
      <c r="D92" s="6">
        <v>26438.06</v>
      </c>
      <c r="E92" s="6">
        <v>1635.6</v>
      </c>
      <c r="F92" s="6">
        <v>8258.3700000000008</v>
      </c>
      <c r="G92" s="7">
        <v>-74.059506439129621</v>
      </c>
      <c r="H92" s="7">
        <v>-68.763328322879971</v>
      </c>
    </row>
    <row r="93" spans="1:8" outlineLevel="2" x14ac:dyDescent="0.25">
      <c r="A93" s="2" t="s">
        <v>92</v>
      </c>
      <c r="B93" s="2" t="s">
        <v>97</v>
      </c>
      <c r="C93" s="3">
        <v>851445.34</v>
      </c>
      <c r="D93" s="3">
        <v>2475485.1800000002</v>
      </c>
      <c r="E93" s="3">
        <v>790603.76</v>
      </c>
      <c r="F93" s="3">
        <v>2387598.27</v>
      </c>
      <c r="G93" s="4">
        <v>-7.1456824227847635</v>
      </c>
      <c r="H93" s="4">
        <v>-3.5502902909723799</v>
      </c>
    </row>
    <row r="94" spans="1:8" outlineLevel="2" x14ac:dyDescent="0.25">
      <c r="A94" s="5" t="s">
        <v>92</v>
      </c>
      <c r="B94" s="5" t="s">
        <v>98</v>
      </c>
      <c r="C94" s="6">
        <v>386206.67</v>
      </c>
      <c r="D94" s="6">
        <v>801988.52</v>
      </c>
      <c r="E94" s="6">
        <v>259907.17</v>
      </c>
      <c r="F94" s="6">
        <v>628298.80000000005</v>
      </c>
      <c r="G94" s="7">
        <v>-32.702568290702999</v>
      </c>
      <c r="H94" s="7">
        <v>-21.657382327617352</v>
      </c>
    </row>
    <row r="95" spans="1:8" outlineLevel="2" x14ac:dyDescent="0.25">
      <c r="A95" s="2" t="s">
        <v>92</v>
      </c>
      <c r="B95" s="2" t="s">
        <v>99</v>
      </c>
      <c r="C95" s="3">
        <v>115922.4</v>
      </c>
      <c r="D95" s="3">
        <v>413708.71</v>
      </c>
      <c r="E95" s="3">
        <v>169514.8</v>
      </c>
      <c r="F95" s="3">
        <v>614537.89</v>
      </c>
      <c r="G95" s="4">
        <v>46.231271954341864</v>
      </c>
      <c r="H95" s="4">
        <v>48.543619011550419</v>
      </c>
    </row>
    <row r="96" spans="1:8" outlineLevel="2" x14ac:dyDescent="0.25">
      <c r="A96" s="5" t="s">
        <v>92</v>
      </c>
      <c r="B96" s="5" t="s">
        <v>100</v>
      </c>
      <c r="C96" s="6">
        <v>92773.9</v>
      </c>
      <c r="D96" s="6">
        <v>408677.97</v>
      </c>
      <c r="E96" s="6">
        <v>37446.04</v>
      </c>
      <c r="F96" s="6">
        <v>179578.33</v>
      </c>
      <c r="G96" s="7">
        <v>-59.637311787043551</v>
      </c>
      <c r="H96" s="7">
        <v>-56.058720268185738</v>
      </c>
    </row>
    <row r="97" spans="1:8" outlineLevel="2" x14ac:dyDescent="0.25">
      <c r="A97" s="2" t="s">
        <v>92</v>
      </c>
      <c r="B97" s="2" t="s">
        <v>101</v>
      </c>
      <c r="C97" s="3">
        <v>21563</v>
      </c>
      <c r="D97" s="3">
        <v>72254.05</v>
      </c>
      <c r="E97" s="3">
        <v>89386.2</v>
      </c>
      <c r="F97" s="3">
        <v>212108.37</v>
      </c>
      <c r="G97" s="4">
        <v>314.53508324444653</v>
      </c>
      <c r="H97" s="4">
        <v>193.55914305149676</v>
      </c>
    </row>
    <row r="98" spans="1:8" outlineLevel="1" x14ac:dyDescent="0.25">
      <c r="A98" s="5" t="s">
        <v>92</v>
      </c>
      <c r="B98" s="5" t="s">
        <v>102</v>
      </c>
      <c r="C98" s="6">
        <v>204698.76</v>
      </c>
      <c r="D98" s="6">
        <v>1060281.32</v>
      </c>
      <c r="E98" s="6">
        <v>240940.94</v>
      </c>
      <c r="F98" s="6">
        <v>1379708.26</v>
      </c>
      <c r="G98" s="7">
        <v>17.705129234783829</v>
      </c>
      <c r="H98" s="7">
        <v>30.126621489474125</v>
      </c>
    </row>
    <row r="99" spans="1:8" outlineLevel="2" x14ac:dyDescent="0.25">
      <c r="A99" s="15" t="s">
        <v>103</v>
      </c>
      <c r="B99" s="15"/>
      <c r="C99" s="16">
        <f>SUBTOTAL(9,C89:C98)</f>
        <v>2638578.5699999994</v>
      </c>
      <c r="D99" s="16">
        <f>SUBTOTAL(9,D89:D98)</f>
        <v>8995660.7299999986</v>
      </c>
      <c r="E99" s="16">
        <f>SUBTOTAL(9,E89:E98)</f>
        <v>2498561.42</v>
      </c>
      <c r="F99" s="16">
        <f>SUBTOTAL(9,F89:F98)</f>
        <v>9725928.4900000002</v>
      </c>
      <c r="G99" s="16">
        <f>(E99/C99-1)*100</f>
        <v>-5.3065370723449634</v>
      </c>
      <c r="H99" s="16">
        <f>(F99/D99-1)*100</f>
        <v>8.1180002438798304</v>
      </c>
    </row>
    <row r="100" spans="1:8" outlineLevel="2" x14ac:dyDescent="0.25">
      <c r="A100" s="2" t="s">
        <v>104</v>
      </c>
      <c r="B100" s="2" t="s">
        <v>105</v>
      </c>
      <c r="C100" s="3">
        <v>3282158.99</v>
      </c>
      <c r="D100" s="3">
        <v>8214836.9400000004</v>
      </c>
      <c r="E100" s="3">
        <v>2735859.97</v>
      </c>
      <c r="F100" s="3">
        <v>7099833.04</v>
      </c>
      <c r="G100" s="4">
        <v>-16.644502038580402</v>
      </c>
      <c r="H100" s="4">
        <v>-13.573049692207285</v>
      </c>
    </row>
    <row r="101" spans="1:8" outlineLevel="1" x14ac:dyDescent="0.25">
      <c r="A101" s="5" t="s">
        <v>104</v>
      </c>
      <c r="B101" s="5" t="s">
        <v>106</v>
      </c>
      <c r="C101" s="6">
        <v>587143.29</v>
      </c>
      <c r="D101" s="6">
        <v>1486685.14</v>
      </c>
      <c r="E101" s="6">
        <v>528554.16</v>
      </c>
      <c r="F101" s="6">
        <v>1597752.62</v>
      </c>
      <c r="G101" s="7">
        <v>-9.9786765850632477</v>
      </c>
      <c r="H101" s="7">
        <v>7.4708138940569642</v>
      </c>
    </row>
    <row r="102" spans="1:8" outlineLevel="2" x14ac:dyDescent="0.25">
      <c r="A102" s="2" t="s">
        <v>104</v>
      </c>
      <c r="B102" s="2" t="s">
        <v>173</v>
      </c>
      <c r="C102" s="3"/>
      <c r="D102" s="3"/>
      <c r="E102" s="3">
        <v>11088</v>
      </c>
      <c r="F102" s="3">
        <v>29568</v>
      </c>
      <c r="G102" s="4">
        <v>0</v>
      </c>
      <c r="H102" s="4">
        <v>0</v>
      </c>
    </row>
    <row r="103" spans="1:8" outlineLevel="2" x14ac:dyDescent="0.25">
      <c r="A103" s="15" t="s">
        <v>107</v>
      </c>
      <c r="B103" s="15"/>
      <c r="C103" s="16">
        <f>SUBTOTAL(9,C100:C102)</f>
        <v>3869302.2800000003</v>
      </c>
      <c r="D103" s="16">
        <f>SUBTOTAL(9,D100:D102)</f>
        <v>9701522.0800000001</v>
      </c>
      <c r="E103" s="16">
        <f>SUBTOTAL(9,E100:E102)</f>
        <v>3275502.1300000004</v>
      </c>
      <c r="F103" s="16">
        <f>SUBTOTAL(9,F100:F102)</f>
        <v>8727153.6600000001</v>
      </c>
      <c r="G103" s="16">
        <f>(E103/C103-1)*100</f>
        <v>-15.346439927148825</v>
      </c>
      <c r="H103" s="16">
        <f>(F103/D103-1)*100</f>
        <v>-10.043459283659129</v>
      </c>
    </row>
    <row r="104" spans="1:8" outlineLevel="1" x14ac:dyDescent="0.25">
      <c r="A104" s="5" t="s">
        <v>108</v>
      </c>
      <c r="B104" s="5" t="s">
        <v>109</v>
      </c>
      <c r="C104" s="6">
        <v>310341.77</v>
      </c>
      <c r="D104" s="6">
        <v>1198946.99</v>
      </c>
      <c r="E104" s="6">
        <v>214714.09</v>
      </c>
      <c r="F104" s="6">
        <v>911680.52</v>
      </c>
      <c r="G104" s="7">
        <v>-30.813667138651692</v>
      </c>
      <c r="H104" s="7">
        <v>-23.959897509730599</v>
      </c>
    </row>
    <row r="105" spans="1:8" outlineLevel="2" x14ac:dyDescent="0.25">
      <c r="A105" s="2" t="s">
        <v>108</v>
      </c>
      <c r="B105" s="2" t="s">
        <v>110</v>
      </c>
      <c r="C105" s="3">
        <v>12315</v>
      </c>
      <c r="D105" s="3">
        <v>48580.5</v>
      </c>
      <c r="E105" s="3">
        <v>27305</v>
      </c>
      <c r="F105" s="3">
        <v>76748</v>
      </c>
      <c r="G105" s="4">
        <v>121.72147787251319</v>
      </c>
      <c r="H105" s="4">
        <v>57.981082944802957</v>
      </c>
    </row>
    <row r="106" spans="1:8" outlineLevel="2" x14ac:dyDescent="0.25">
      <c r="A106" s="15" t="s">
        <v>111</v>
      </c>
      <c r="B106" s="15"/>
      <c r="C106" s="16">
        <f>SUBTOTAL(9,C104:C105)</f>
        <v>322656.77</v>
      </c>
      <c r="D106" s="16">
        <f>SUBTOTAL(9,D104:D105)</f>
        <v>1247527.49</v>
      </c>
      <c r="E106" s="16">
        <f>SUBTOTAL(9,E104:E105)</f>
        <v>242019.09</v>
      </c>
      <c r="F106" s="16">
        <f>SUBTOTAL(9,F104:F105)</f>
        <v>988428.52</v>
      </c>
      <c r="G106" s="16">
        <f>(E106/C106-1)*100</f>
        <v>-24.991783064090058</v>
      </c>
      <c r="H106" s="16">
        <f>(F106/D106-1)*100</f>
        <v>-20.768998845869113</v>
      </c>
    </row>
    <row r="107" spans="1:8" outlineLevel="2" x14ac:dyDescent="0.25">
      <c r="A107" s="5" t="s">
        <v>112</v>
      </c>
      <c r="B107" s="5" t="s">
        <v>113</v>
      </c>
      <c r="C107" s="6">
        <v>24836.6</v>
      </c>
      <c r="D107" s="6">
        <v>35250.75</v>
      </c>
      <c r="E107" s="6">
        <v>9600</v>
      </c>
      <c r="F107" s="6">
        <v>21003.5</v>
      </c>
      <c r="G107" s="7">
        <v>-61.347366386703492</v>
      </c>
      <c r="H107" s="7">
        <v>-40.416870563037669</v>
      </c>
    </row>
    <row r="108" spans="1:8" outlineLevel="2" x14ac:dyDescent="0.25">
      <c r="A108" s="2" t="s">
        <v>112</v>
      </c>
      <c r="B108" s="2" t="s">
        <v>114</v>
      </c>
      <c r="C108" s="3">
        <v>280456.92</v>
      </c>
      <c r="D108" s="3">
        <v>666877.18999999994</v>
      </c>
      <c r="E108" s="3">
        <v>179786.33</v>
      </c>
      <c r="F108" s="3">
        <v>484037.98</v>
      </c>
      <c r="G108" s="4">
        <v>-35.895206294071833</v>
      </c>
      <c r="H108" s="4">
        <v>-27.417223552060609</v>
      </c>
    </row>
    <row r="109" spans="1:8" outlineLevel="2" x14ac:dyDescent="0.25">
      <c r="A109" s="5" t="s">
        <v>112</v>
      </c>
      <c r="B109" s="5" t="s">
        <v>115</v>
      </c>
      <c r="C109" s="6">
        <v>3504</v>
      </c>
      <c r="D109" s="6">
        <v>11417.6</v>
      </c>
      <c r="E109" s="6"/>
      <c r="F109" s="6"/>
      <c r="G109" s="7">
        <v>-100</v>
      </c>
      <c r="H109" s="7">
        <v>-100</v>
      </c>
    </row>
    <row r="110" spans="1:8" outlineLevel="2" x14ac:dyDescent="0.25">
      <c r="A110" s="2" t="s">
        <v>112</v>
      </c>
      <c r="B110" s="2" t="s">
        <v>116</v>
      </c>
      <c r="C110" s="3">
        <v>12785420.58</v>
      </c>
      <c r="D110" s="3">
        <v>25467890.140000001</v>
      </c>
      <c r="E110" s="3">
        <v>10185966.82</v>
      </c>
      <c r="F110" s="3">
        <v>18106130.199999999</v>
      </c>
      <c r="G110" s="4">
        <v>-20.331390303000887</v>
      </c>
      <c r="H110" s="4">
        <v>-28.906045610890956</v>
      </c>
    </row>
    <row r="111" spans="1:8" outlineLevel="2" x14ac:dyDescent="0.25">
      <c r="A111" s="5" t="s">
        <v>112</v>
      </c>
      <c r="B111" s="5" t="s">
        <v>117</v>
      </c>
      <c r="C111" s="6">
        <v>58111.6</v>
      </c>
      <c r="D111" s="6">
        <v>192898.27</v>
      </c>
      <c r="E111" s="6">
        <v>50005.4</v>
      </c>
      <c r="F111" s="6">
        <v>175796.15</v>
      </c>
      <c r="G111" s="7">
        <v>-13.949366391563816</v>
      </c>
      <c r="H111" s="7">
        <v>-8.8658752616080978</v>
      </c>
    </row>
    <row r="112" spans="1:8" outlineLevel="2" x14ac:dyDescent="0.25">
      <c r="A112" s="2" t="s">
        <v>112</v>
      </c>
      <c r="B112" s="2" t="s">
        <v>118</v>
      </c>
      <c r="C112" s="3">
        <v>116605.38</v>
      </c>
      <c r="D112" s="3">
        <v>260461.98</v>
      </c>
      <c r="E112" s="3">
        <v>76916.88</v>
      </c>
      <c r="F112" s="3">
        <v>225053.67</v>
      </c>
      <c r="G112" s="4">
        <v>-34.036594194881914</v>
      </c>
      <c r="H112" s="4">
        <v>-13.594425566449276</v>
      </c>
    </row>
    <row r="113" spans="1:8" outlineLevel="2" x14ac:dyDescent="0.25">
      <c r="A113" s="5" t="s">
        <v>112</v>
      </c>
      <c r="B113" s="5" t="s">
        <v>119</v>
      </c>
      <c r="C113" s="6">
        <v>8680</v>
      </c>
      <c r="D113" s="6">
        <v>16165.92</v>
      </c>
      <c r="E113" s="6">
        <v>12186</v>
      </c>
      <c r="F113" s="6">
        <v>60715.88</v>
      </c>
      <c r="G113" s="7">
        <v>40.391705069124427</v>
      </c>
      <c r="H113" s="7">
        <v>275.57949068163146</v>
      </c>
    </row>
    <row r="114" spans="1:8" outlineLevel="2" x14ac:dyDescent="0.25">
      <c r="A114" s="2" t="s">
        <v>112</v>
      </c>
      <c r="B114" s="2" t="s">
        <v>120</v>
      </c>
      <c r="C114" s="3">
        <v>22570.77</v>
      </c>
      <c r="D114" s="3">
        <v>88385.35</v>
      </c>
      <c r="E114" s="3">
        <v>196813.47</v>
      </c>
      <c r="F114" s="3">
        <v>349062.29</v>
      </c>
      <c r="G114" s="4">
        <v>771.98385345293934</v>
      </c>
      <c r="H114" s="4">
        <v>294.93229364368636</v>
      </c>
    </row>
    <row r="115" spans="1:8" outlineLevel="2" x14ac:dyDescent="0.25">
      <c r="A115" s="5" t="s">
        <v>112</v>
      </c>
      <c r="B115" s="5" t="s">
        <v>121</v>
      </c>
      <c r="C115" s="6">
        <v>703616.76</v>
      </c>
      <c r="D115" s="6">
        <v>1687753.46</v>
      </c>
      <c r="E115" s="6">
        <v>531790.04</v>
      </c>
      <c r="F115" s="6">
        <v>1072909.43</v>
      </c>
      <c r="G115" s="7">
        <v>-24.420498454300599</v>
      </c>
      <c r="H115" s="7">
        <v>-36.429730086288785</v>
      </c>
    </row>
    <row r="116" spans="1:8" outlineLevel="2" x14ac:dyDescent="0.25">
      <c r="A116" s="2" t="s">
        <v>112</v>
      </c>
      <c r="B116" s="2" t="s">
        <v>122</v>
      </c>
      <c r="C116" s="3">
        <v>14861</v>
      </c>
      <c r="D116" s="3">
        <v>42521.38</v>
      </c>
      <c r="E116" s="3">
        <v>23577</v>
      </c>
      <c r="F116" s="3">
        <v>55875.66</v>
      </c>
      <c r="G116" s="4">
        <v>58.650158132023414</v>
      </c>
      <c r="H116" s="4">
        <v>31.406036210489894</v>
      </c>
    </row>
    <row r="117" spans="1:8" outlineLevel="2" x14ac:dyDescent="0.25">
      <c r="A117" s="5" t="s">
        <v>112</v>
      </c>
      <c r="B117" s="5" t="s">
        <v>123</v>
      </c>
      <c r="C117" s="6"/>
      <c r="D117" s="6"/>
      <c r="E117" s="6">
        <v>322.2</v>
      </c>
      <c r="F117" s="6">
        <v>2573.15</v>
      </c>
      <c r="G117" s="7">
        <v>0</v>
      </c>
      <c r="H117" s="7">
        <v>0</v>
      </c>
    </row>
    <row r="118" spans="1:8" outlineLevel="2" x14ac:dyDescent="0.25">
      <c r="A118" s="2" t="s">
        <v>112</v>
      </c>
      <c r="B118" s="2" t="s">
        <v>124</v>
      </c>
      <c r="C118" s="3">
        <v>438457.1</v>
      </c>
      <c r="D118" s="3">
        <v>881469.54</v>
      </c>
      <c r="E118" s="3">
        <v>1391574.34</v>
      </c>
      <c r="F118" s="3">
        <v>2657232.27</v>
      </c>
      <c r="G118" s="4">
        <v>217.37981663428423</v>
      </c>
      <c r="H118" s="4">
        <v>201.45480353183842</v>
      </c>
    </row>
    <row r="119" spans="1:8" outlineLevel="1" x14ac:dyDescent="0.25">
      <c r="A119" s="5" t="s">
        <v>112</v>
      </c>
      <c r="B119" s="5" t="s">
        <v>125</v>
      </c>
      <c r="C119" s="6">
        <v>85803.34</v>
      </c>
      <c r="D119" s="6">
        <v>196586.43</v>
      </c>
      <c r="E119" s="6">
        <v>166938.76999999999</v>
      </c>
      <c r="F119" s="6">
        <v>356968.09</v>
      </c>
      <c r="G119" s="7">
        <v>94.55975723089567</v>
      </c>
      <c r="H119" s="7">
        <v>81.583281206134131</v>
      </c>
    </row>
    <row r="120" spans="1:8" outlineLevel="2" x14ac:dyDescent="0.25">
      <c r="A120" s="2" t="s">
        <v>112</v>
      </c>
      <c r="B120" s="2" t="s">
        <v>126</v>
      </c>
      <c r="C120" s="3">
        <v>93143.12</v>
      </c>
      <c r="D120" s="3">
        <v>158742.82999999999</v>
      </c>
      <c r="E120" s="3">
        <v>94338.99</v>
      </c>
      <c r="F120" s="3">
        <v>123469.63</v>
      </c>
      <c r="G120" s="4">
        <v>1.2839058859097805</v>
      </c>
      <c r="H120" s="4">
        <v>-22.220342172304719</v>
      </c>
    </row>
    <row r="121" spans="1:8" outlineLevel="2" x14ac:dyDescent="0.25">
      <c r="A121" s="15" t="s">
        <v>127</v>
      </c>
      <c r="B121" s="15"/>
      <c r="C121" s="16">
        <f>SUBTOTAL(9,C107:C120)</f>
        <v>14636067.169999998</v>
      </c>
      <c r="D121" s="16">
        <f>SUBTOTAL(9,D107:D120)</f>
        <v>29706420.84</v>
      </c>
      <c r="E121" s="16">
        <f>SUBTOTAL(9,E107:E120)</f>
        <v>12919816.24</v>
      </c>
      <c r="F121" s="16">
        <f>SUBTOTAL(9,F107:F120)</f>
        <v>23690827.899999995</v>
      </c>
      <c r="G121" s="16">
        <f>(E121/C121-1)*100</f>
        <v>-11.726175550204164</v>
      </c>
      <c r="H121" s="16">
        <f>(F121/D121-1)*100</f>
        <v>-20.250143806957542</v>
      </c>
    </row>
    <row r="122" spans="1:8" outlineLevel="1" x14ac:dyDescent="0.25">
      <c r="A122" s="5" t="s">
        <v>128</v>
      </c>
      <c r="B122" s="5" t="s">
        <v>129</v>
      </c>
      <c r="C122" s="6">
        <v>7342</v>
      </c>
      <c r="D122" s="6">
        <v>63520.62</v>
      </c>
      <c r="E122" s="6">
        <v>1098</v>
      </c>
      <c r="F122" s="6">
        <v>5379.15</v>
      </c>
      <c r="G122" s="7">
        <v>-85.044946880958861</v>
      </c>
      <c r="H122" s="7">
        <v>-91.531647518553811</v>
      </c>
    </row>
    <row r="123" spans="1:8" outlineLevel="2" x14ac:dyDescent="0.25">
      <c r="A123" s="2" t="s">
        <v>128</v>
      </c>
      <c r="B123" s="2" t="s">
        <v>130</v>
      </c>
      <c r="C123" s="3">
        <v>400</v>
      </c>
      <c r="D123" s="3">
        <v>824.75</v>
      </c>
      <c r="E123" s="3">
        <v>1000</v>
      </c>
      <c r="F123" s="3">
        <v>1673.62</v>
      </c>
      <c r="G123" s="4">
        <v>150</v>
      </c>
      <c r="H123" s="4">
        <v>102.92452258260077</v>
      </c>
    </row>
    <row r="124" spans="1:8" outlineLevel="2" x14ac:dyDescent="0.25">
      <c r="A124" s="15" t="s">
        <v>131</v>
      </c>
      <c r="B124" s="15"/>
      <c r="C124" s="16">
        <f>SUBTOTAL(9,C122:C123)</f>
        <v>7742</v>
      </c>
      <c r="D124" s="16">
        <f>SUBTOTAL(9,D122:D123)</f>
        <v>64345.37</v>
      </c>
      <c r="E124" s="16">
        <f>SUBTOTAL(9,E122:E123)</f>
        <v>2098</v>
      </c>
      <c r="F124" s="16">
        <f>SUBTOTAL(9,F122:F123)</f>
        <v>7052.7699999999995</v>
      </c>
      <c r="G124" s="16">
        <f>(E124/C124-1)*100</f>
        <v>-72.901059157840351</v>
      </c>
      <c r="H124" s="16">
        <f>(F124/D124-1)*100</f>
        <v>-89.039195827143431</v>
      </c>
    </row>
    <row r="125" spans="1:8" outlineLevel="2" x14ac:dyDescent="0.25">
      <c r="A125" s="5" t="s">
        <v>132</v>
      </c>
      <c r="B125" s="5" t="s">
        <v>133</v>
      </c>
      <c r="C125" s="6">
        <v>4266</v>
      </c>
      <c r="D125" s="6">
        <v>13022.29</v>
      </c>
      <c r="E125" s="6">
        <v>5541.36</v>
      </c>
      <c r="F125" s="6">
        <v>17413.060000000001</v>
      </c>
      <c r="G125" s="7">
        <v>29.895921237693383</v>
      </c>
      <c r="H125" s="7">
        <v>33.717341573563488</v>
      </c>
    </row>
    <row r="126" spans="1:8" outlineLevel="2" x14ac:dyDescent="0.25">
      <c r="A126" s="2" t="s">
        <v>132</v>
      </c>
      <c r="B126" s="2" t="s">
        <v>134</v>
      </c>
      <c r="C126" s="3">
        <v>36666</v>
      </c>
      <c r="D126" s="3">
        <v>48696.01</v>
      </c>
      <c r="E126" s="3"/>
      <c r="F126" s="3"/>
      <c r="G126" s="4">
        <v>-100</v>
      </c>
      <c r="H126" s="4">
        <v>-100</v>
      </c>
    </row>
    <row r="127" spans="1:8" outlineLevel="2" x14ac:dyDescent="0.25">
      <c r="A127" s="5" t="s">
        <v>132</v>
      </c>
      <c r="B127" s="5" t="s">
        <v>135</v>
      </c>
      <c r="C127" s="6">
        <v>145166.48000000001</v>
      </c>
      <c r="D127" s="6">
        <v>240883.04</v>
      </c>
      <c r="E127" s="6">
        <v>160593.12</v>
      </c>
      <c r="F127" s="6">
        <v>274159.31</v>
      </c>
      <c r="G127" s="7">
        <v>10.626860966801692</v>
      </c>
      <c r="H127" s="7">
        <v>13.81428514020746</v>
      </c>
    </row>
    <row r="128" spans="1:8" outlineLevel="2" x14ac:dyDescent="0.25">
      <c r="A128" s="2" t="s">
        <v>132</v>
      </c>
      <c r="B128" s="2" t="s">
        <v>136</v>
      </c>
      <c r="C128" s="3">
        <v>743.1</v>
      </c>
      <c r="D128" s="3">
        <v>1806.93</v>
      </c>
      <c r="E128" s="3">
        <v>1274.58</v>
      </c>
      <c r="F128" s="3">
        <v>10026.469999999999</v>
      </c>
      <c r="G128" s="4">
        <v>71.522002422285013</v>
      </c>
      <c r="H128" s="4">
        <v>454.88978543717792</v>
      </c>
    </row>
    <row r="129" spans="1:8" outlineLevel="2" x14ac:dyDescent="0.25">
      <c r="A129" s="5" t="s">
        <v>132</v>
      </c>
      <c r="B129" s="5" t="s">
        <v>137</v>
      </c>
      <c r="C129" s="6">
        <v>25741.599999999999</v>
      </c>
      <c r="D129" s="6">
        <v>141128.97</v>
      </c>
      <c r="E129" s="6">
        <v>6829.92</v>
      </c>
      <c r="F129" s="6">
        <v>43329.599999999999</v>
      </c>
      <c r="G129" s="7">
        <v>-73.467383534823014</v>
      </c>
      <c r="H129" s="7">
        <v>-69.297869884546031</v>
      </c>
    </row>
    <row r="130" spans="1:8" outlineLevel="2" x14ac:dyDescent="0.25">
      <c r="A130" s="2" t="s">
        <v>132</v>
      </c>
      <c r="B130" s="2" t="s">
        <v>138</v>
      </c>
      <c r="C130" s="3">
        <v>2233.1999999999998</v>
      </c>
      <c r="D130" s="3">
        <v>4613.6000000000004</v>
      </c>
      <c r="E130" s="3">
        <v>21371.66</v>
      </c>
      <c r="F130" s="3">
        <v>40861.839999999997</v>
      </c>
      <c r="G130" s="4">
        <v>856.99713415726319</v>
      </c>
      <c r="H130" s="4">
        <v>785.68233050112701</v>
      </c>
    </row>
    <row r="131" spans="1:8" outlineLevel="1" x14ac:dyDescent="0.25">
      <c r="A131" s="5" t="s">
        <v>132</v>
      </c>
      <c r="B131" s="5" t="s">
        <v>139</v>
      </c>
      <c r="C131" s="6">
        <v>7293.6</v>
      </c>
      <c r="D131" s="6">
        <v>24185.200000000001</v>
      </c>
      <c r="E131" s="6">
        <v>9526.1299999999992</v>
      </c>
      <c r="F131" s="6">
        <v>15788.07</v>
      </c>
      <c r="G131" s="7">
        <v>30.609438411758237</v>
      </c>
      <c r="H131" s="7">
        <v>-34.720118088748492</v>
      </c>
    </row>
    <row r="132" spans="1:8" outlineLevel="2" x14ac:dyDescent="0.25">
      <c r="A132" s="2" t="s">
        <v>132</v>
      </c>
      <c r="B132" s="2" t="s">
        <v>140</v>
      </c>
      <c r="C132" s="3">
        <v>1336.08</v>
      </c>
      <c r="D132" s="3">
        <v>5962.21</v>
      </c>
      <c r="E132" s="3">
        <v>3678.24</v>
      </c>
      <c r="F132" s="3">
        <v>15707.3</v>
      </c>
      <c r="G132" s="4">
        <v>175.30088018681516</v>
      </c>
      <c r="H132" s="4">
        <v>163.44761422358488</v>
      </c>
    </row>
    <row r="133" spans="1:8" x14ac:dyDescent="0.25">
      <c r="A133" s="15" t="s">
        <v>141</v>
      </c>
      <c r="B133" s="15"/>
      <c r="C133" s="16">
        <f>SUBTOTAL(9,C125:C132)</f>
        <v>223446.06000000003</v>
      </c>
      <c r="D133" s="16">
        <f>SUBTOTAL(9,D125:D132)</f>
        <v>480298.25</v>
      </c>
      <c r="E133" s="16">
        <f>SUBTOTAL(9,E125:E132)</f>
        <v>208815.00999999998</v>
      </c>
      <c r="F133" s="16">
        <f>SUBTOTAL(9,F125:F132)</f>
        <v>417285.64999999991</v>
      </c>
      <c r="G133" s="16">
        <f>(E133/C133-1)*100</f>
        <v>-6.5479113840718579</v>
      </c>
      <c r="H133" s="16">
        <f>(F133/D133-1)*100</f>
        <v>-13.119473160687157</v>
      </c>
    </row>
    <row r="134" spans="1:8" x14ac:dyDescent="0.25">
      <c r="A134" s="8" t="s">
        <v>142</v>
      </c>
      <c r="B134" s="8"/>
      <c r="C134" s="9">
        <v>54703193.578000002</v>
      </c>
      <c r="D134" s="9">
        <v>137148292.94</v>
      </c>
      <c r="E134" s="9">
        <v>48926474.877999999</v>
      </c>
      <c r="F134" s="9">
        <v>131062316.09</v>
      </c>
      <c r="G134" s="10">
        <v>-10.560112348400857</v>
      </c>
      <c r="H134" s="10">
        <v>-4.4375155676655078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F63D-4510-4150-B115-FE73ED888433}">
  <dimension ref="A1:H132"/>
  <sheetViews>
    <sheetView workbookViewId="0">
      <selection activeCell="L9" sqref="L9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2.71093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2.71093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2.71093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2.71093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2.71093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2.71093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2.71093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2.71093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2.71093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2.71093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2.71093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2.71093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2.71093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2.71093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2.71093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2.71093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2.71093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2.71093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2.71093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2.71093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2.71093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2.71093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2.71093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2.71093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2.71093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2.71093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2.71093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2.71093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2.71093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2.71093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2.71093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2.71093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2.71093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2.71093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2.71093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2.71093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2.71093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2.71093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2.71093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2.71093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2.71093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2.71093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2.71093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2.71093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2.71093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2.71093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2.71093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2.71093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2.71093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2.71093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2.71093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2.71093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2.71093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2.71093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2.71093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2.71093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2.71093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2.71093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2.71093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2.71093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2.71093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2.71093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2.71093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2.71093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17" t="s">
        <v>177</v>
      </c>
      <c r="B2" s="17"/>
      <c r="C2" s="17"/>
      <c r="D2" s="17"/>
      <c r="E2" s="17"/>
      <c r="F2" s="17"/>
      <c r="G2" s="17"/>
      <c r="H2" s="17"/>
    </row>
    <row r="3" spans="1:8" ht="51" x14ac:dyDescent="0.25">
      <c r="A3" s="12" t="s">
        <v>1</v>
      </c>
      <c r="B3" s="12" t="s">
        <v>2</v>
      </c>
      <c r="C3" s="13" t="s">
        <v>185</v>
      </c>
      <c r="D3" s="13" t="s">
        <v>186</v>
      </c>
      <c r="E3" s="13" t="s">
        <v>187</v>
      </c>
      <c r="F3" s="13" t="s">
        <v>188</v>
      </c>
      <c r="G3" s="13" t="s">
        <v>175</v>
      </c>
      <c r="H3" s="13" t="s">
        <v>176</v>
      </c>
    </row>
    <row r="4" spans="1:8" outlineLevel="2" x14ac:dyDescent="0.25">
      <c r="A4" s="2" t="s">
        <v>3</v>
      </c>
      <c r="B4" s="2" t="s">
        <v>4</v>
      </c>
      <c r="C4" s="3">
        <v>144</v>
      </c>
      <c r="D4" s="3">
        <v>608.44000000000005</v>
      </c>
      <c r="E4" s="3"/>
      <c r="F4" s="3"/>
      <c r="G4" s="4">
        <v>-100</v>
      </c>
      <c r="H4" s="4">
        <v>-100</v>
      </c>
    </row>
    <row r="5" spans="1:8" outlineLevel="2" x14ac:dyDescent="0.25">
      <c r="A5" s="5" t="s">
        <v>3</v>
      </c>
      <c r="B5" s="5" t="s">
        <v>171</v>
      </c>
      <c r="C5" s="6"/>
      <c r="D5" s="6"/>
      <c r="E5" s="6">
        <v>15</v>
      </c>
      <c r="F5" s="6">
        <v>121.5</v>
      </c>
      <c r="G5" s="7">
        <v>0</v>
      </c>
      <c r="H5" s="7">
        <v>0</v>
      </c>
    </row>
    <row r="6" spans="1:8" outlineLevel="2" x14ac:dyDescent="0.25">
      <c r="A6" s="2" t="s">
        <v>3</v>
      </c>
      <c r="B6" s="2" t="s">
        <v>6</v>
      </c>
      <c r="C6" s="3">
        <v>255</v>
      </c>
      <c r="D6" s="3">
        <v>1310.95</v>
      </c>
      <c r="E6" s="3"/>
      <c r="F6" s="3"/>
      <c r="G6" s="4">
        <v>-100</v>
      </c>
      <c r="H6" s="4">
        <v>-100</v>
      </c>
    </row>
    <row r="7" spans="1:8" outlineLevel="2" x14ac:dyDescent="0.25">
      <c r="A7" s="5" t="s">
        <v>3</v>
      </c>
      <c r="B7" s="5" t="s">
        <v>7</v>
      </c>
      <c r="C7" s="6">
        <v>37440</v>
      </c>
      <c r="D7" s="6">
        <v>28857.07</v>
      </c>
      <c r="E7" s="6"/>
      <c r="F7" s="6"/>
      <c r="G7" s="7">
        <v>-100</v>
      </c>
      <c r="H7" s="7">
        <v>-100</v>
      </c>
    </row>
    <row r="8" spans="1:8" outlineLevel="2" x14ac:dyDescent="0.25">
      <c r="A8" s="2" t="s">
        <v>3</v>
      </c>
      <c r="B8" s="2" t="s">
        <v>8</v>
      </c>
      <c r="C8" s="3">
        <v>17222</v>
      </c>
      <c r="D8" s="3">
        <v>39316.42</v>
      </c>
      <c r="E8" s="3"/>
      <c r="F8" s="3"/>
      <c r="G8" s="4">
        <v>-100</v>
      </c>
      <c r="H8" s="4">
        <v>-100</v>
      </c>
    </row>
    <row r="9" spans="1:8" outlineLevel="2" x14ac:dyDescent="0.25">
      <c r="A9" s="5" t="s">
        <v>3</v>
      </c>
      <c r="B9" s="5" t="s">
        <v>9</v>
      </c>
      <c r="C9" s="6">
        <v>1267</v>
      </c>
      <c r="D9" s="6">
        <v>4432.2299999999996</v>
      </c>
      <c r="E9" s="6">
        <v>400</v>
      </c>
      <c r="F9" s="6">
        <v>2346.34</v>
      </c>
      <c r="G9" s="7">
        <v>-68.429360694554063</v>
      </c>
      <c r="H9" s="7">
        <v>-47.061862764342095</v>
      </c>
    </row>
    <row r="10" spans="1:8" outlineLevel="2" x14ac:dyDescent="0.25">
      <c r="A10" s="2" t="s">
        <v>3</v>
      </c>
      <c r="B10" s="2" t="s">
        <v>10</v>
      </c>
      <c r="C10" s="3">
        <v>675</v>
      </c>
      <c r="D10" s="3">
        <v>2206.56</v>
      </c>
      <c r="E10" s="3">
        <v>738</v>
      </c>
      <c r="F10" s="3">
        <v>3102.4</v>
      </c>
      <c r="G10" s="4">
        <v>9.3333333333333339</v>
      </c>
      <c r="H10" s="4">
        <v>40.598941338554134</v>
      </c>
    </row>
    <row r="11" spans="1:8" outlineLevel="2" x14ac:dyDescent="0.25">
      <c r="A11" s="5" t="s">
        <v>3</v>
      </c>
      <c r="B11" s="5" t="s">
        <v>11</v>
      </c>
      <c r="C11" s="6">
        <v>10</v>
      </c>
      <c r="D11" s="6">
        <v>65.239999999999995</v>
      </c>
      <c r="E11" s="6">
        <v>2</v>
      </c>
      <c r="F11" s="6">
        <v>67.59</v>
      </c>
      <c r="G11" s="7">
        <v>-80</v>
      </c>
      <c r="H11" s="7">
        <v>3.6020846106683151</v>
      </c>
    </row>
    <row r="12" spans="1:8" outlineLevel="2" x14ac:dyDescent="0.25">
      <c r="A12" s="2" t="s">
        <v>3</v>
      </c>
      <c r="B12" s="2" t="s">
        <v>12</v>
      </c>
      <c r="C12" s="3">
        <v>724</v>
      </c>
      <c r="D12" s="3">
        <v>6249.94</v>
      </c>
      <c r="E12" s="3">
        <v>1020</v>
      </c>
      <c r="F12" s="3">
        <v>2672.85</v>
      </c>
      <c r="G12" s="4">
        <v>40.883977900552487</v>
      </c>
      <c r="H12" s="4">
        <v>-57.233989446298679</v>
      </c>
    </row>
    <row r="13" spans="1:8" outlineLevel="2" x14ac:dyDescent="0.25">
      <c r="A13" s="5" t="s">
        <v>3</v>
      </c>
      <c r="B13" s="5" t="s">
        <v>13</v>
      </c>
      <c r="C13" s="6"/>
      <c r="D13" s="6"/>
      <c r="E13" s="6">
        <v>143.19999999999999</v>
      </c>
      <c r="F13" s="6">
        <v>706.93</v>
      </c>
      <c r="G13" s="7">
        <v>0</v>
      </c>
      <c r="H13" s="7">
        <v>0</v>
      </c>
    </row>
    <row r="14" spans="1:8" outlineLevel="2" x14ac:dyDescent="0.25">
      <c r="A14" s="2" t="s">
        <v>3</v>
      </c>
      <c r="B14" s="2" t="s">
        <v>14</v>
      </c>
      <c r="C14" s="3">
        <v>20.41</v>
      </c>
      <c r="D14" s="3">
        <v>115.28</v>
      </c>
      <c r="E14" s="3">
        <v>1177.97</v>
      </c>
      <c r="F14" s="3">
        <v>3892.05</v>
      </c>
      <c r="G14" s="4">
        <v>5671.5335619794214</v>
      </c>
      <c r="H14" s="4">
        <v>3276.171061762665</v>
      </c>
    </row>
    <row r="15" spans="1:8" outlineLevel="2" x14ac:dyDescent="0.25">
      <c r="A15" s="5" t="s">
        <v>3</v>
      </c>
      <c r="B15" s="5" t="s">
        <v>15</v>
      </c>
      <c r="C15" s="6">
        <v>610</v>
      </c>
      <c r="D15" s="6">
        <v>3178.1</v>
      </c>
      <c r="E15" s="6">
        <v>500</v>
      </c>
      <c r="F15" s="6">
        <v>3600</v>
      </c>
      <c r="G15" s="7">
        <v>-18.032786885245901</v>
      </c>
      <c r="H15" s="7">
        <v>13.2752273370882</v>
      </c>
    </row>
    <row r="16" spans="1:8" outlineLevel="2" x14ac:dyDescent="0.25">
      <c r="A16" s="2" t="s">
        <v>3</v>
      </c>
      <c r="B16" s="2" t="s">
        <v>17</v>
      </c>
      <c r="C16" s="3">
        <v>3091.45</v>
      </c>
      <c r="D16" s="3">
        <v>16947.8</v>
      </c>
      <c r="E16" s="3"/>
      <c r="F16" s="3"/>
      <c r="G16" s="4">
        <v>-100</v>
      </c>
      <c r="H16" s="4">
        <v>-100</v>
      </c>
    </row>
    <row r="17" spans="1:8" outlineLevel="2" x14ac:dyDescent="0.25">
      <c r="A17" s="5" t="s">
        <v>3</v>
      </c>
      <c r="B17" s="5" t="s">
        <v>18</v>
      </c>
      <c r="C17" s="6">
        <v>200</v>
      </c>
      <c r="D17" s="6">
        <v>1425.68</v>
      </c>
      <c r="E17" s="6">
        <v>100</v>
      </c>
      <c r="F17" s="6">
        <v>540.11</v>
      </c>
      <c r="G17" s="7">
        <v>-50</v>
      </c>
      <c r="H17" s="7">
        <v>-62.115622018966384</v>
      </c>
    </row>
    <row r="18" spans="1:8" outlineLevel="2" x14ac:dyDescent="0.25">
      <c r="A18" s="2" t="s">
        <v>3</v>
      </c>
      <c r="B18" s="2" t="s">
        <v>19</v>
      </c>
      <c r="C18" s="3">
        <v>90.97</v>
      </c>
      <c r="D18" s="3">
        <v>391.52</v>
      </c>
      <c r="E18" s="3">
        <v>196.4</v>
      </c>
      <c r="F18" s="3">
        <v>1276</v>
      </c>
      <c r="G18" s="4">
        <v>115.89535011542267</v>
      </c>
      <c r="H18" s="4">
        <v>225.90927666530447</v>
      </c>
    </row>
    <row r="19" spans="1:8" outlineLevel="2" x14ac:dyDescent="0.25">
      <c r="A19" s="5" t="s">
        <v>3</v>
      </c>
      <c r="B19" s="5" t="s">
        <v>20</v>
      </c>
      <c r="C19" s="6">
        <v>19538.099999999999</v>
      </c>
      <c r="D19" s="6">
        <v>38818.68</v>
      </c>
      <c r="E19" s="6"/>
      <c r="F19" s="6"/>
      <c r="G19" s="7">
        <v>-100</v>
      </c>
      <c r="H19" s="7">
        <v>-100</v>
      </c>
    </row>
    <row r="20" spans="1:8" outlineLevel="2" x14ac:dyDescent="0.25">
      <c r="A20" s="2" t="s">
        <v>3</v>
      </c>
      <c r="B20" s="2" t="s">
        <v>21</v>
      </c>
      <c r="C20" s="3">
        <v>181299.39</v>
      </c>
      <c r="D20" s="3">
        <v>465389.69</v>
      </c>
      <c r="E20" s="3">
        <v>175287.9</v>
      </c>
      <c r="F20" s="3">
        <v>557000.29</v>
      </c>
      <c r="G20" s="4">
        <v>-3.3157805991515024</v>
      </c>
      <c r="H20" s="4">
        <v>19.684707669394232</v>
      </c>
    </row>
    <row r="21" spans="1:8" outlineLevel="2" x14ac:dyDescent="0.25">
      <c r="A21" s="5" t="s">
        <v>3</v>
      </c>
      <c r="B21" s="5" t="s">
        <v>143</v>
      </c>
      <c r="C21" s="6">
        <v>195.06</v>
      </c>
      <c r="D21" s="6">
        <v>745.02</v>
      </c>
      <c r="E21" s="6">
        <v>1432.08</v>
      </c>
      <c r="F21" s="6">
        <v>6878.92</v>
      </c>
      <c r="G21" s="7">
        <v>634.17410027683786</v>
      </c>
      <c r="H21" s="7">
        <v>823.32017932404506</v>
      </c>
    </row>
    <row r="22" spans="1:8" outlineLevel="2" x14ac:dyDescent="0.25">
      <c r="A22" s="2" t="s">
        <v>3</v>
      </c>
      <c r="B22" s="2" t="s">
        <v>22</v>
      </c>
      <c r="C22" s="3">
        <v>34574</v>
      </c>
      <c r="D22" s="3">
        <v>79946.649999999994</v>
      </c>
      <c r="E22" s="3">
        <v>925</v>
      </c>
      <c r="F22" s="3">
        <v>3184.86</v>
      </c>
      <c r="G22" s="4">
        <v>-97.324579163533286</v>
      </c>
      <c r="H22" s="4">
        <v>-96.016268348955208</v>
      </c>
    </row>
    <row r="23" spans="1:8" outlineLevel="2" x14ac:dyDescent="0.25">
      <c r="A23" s="5" t="s">
        <v>3</v>
      </c>
      <c r="B23" s="5" t="s">
        <v>23</v>
      </c>
      <c r="C23" s="6"/>
      <c r="D23" s="6"/>
      <c r="E23" s="6">
        <v>286.02999999999997</v>
      </c>
      <c r="F23" s="6">
        <v>1372.23</v>
      </c>
      <c r="G23" s="7">
        <v>0</v>
      </c>
      <c r="H23" s="7">
        <v>0</v>
      </c>
    </row>
    <row r="24" spans="1:8" outlineLevel="2" x14ac:dyDescent="0.25">
      <c r="A24" s="2" t="s">
        <v>3</v>
      </c>
      <c r="B24" s="2" t="s">
        <v>25</v>
      </c>
      <c r="C24" s="3"/>
      <c r="D24" s="3"/>
      <c r="E24" s="3">
        <v>300</v>
      </c>
      <c r="F24" s="3">
        <v>2058.48</v>
      </c>
      <c r="G24" s="4">
        <v>0</v>
      </c>
      <c r="H24" s="4">
        <v>0</v>
      </c>
    </row>
    <row r="25" spans="1:8" outlineLevel="2" x14ac:dyDescent="0.25">
      <c r="A25" s="5" t="s">
        <v>3</v>
      </c>
      <c r="B25" s="5" t="s">
        <v>26</v>
      </c>
      <c r="C25" s="6">
        <v>40.119999999999997</v>
      </c>
      <c r="D25" s="6">
        <v>163</v>
      </c>
      <c r="E25" s="6">
        <v>37.35</v>
      </c>
      <c r="F25" s="6">
        <v>142.37</v>
      </c>
      <c r="G25" s="7">
        <v>-6.9042871385842375</v>
      </c>
      <c r="H25" s="7">
        <v>-12.656441717791408</v>
      </c>
    </row>
    <row r="26" spans="1:8" outlineLevel="2" x14ac:dyDescent="0.25">
      <c r="A26" s="2" t="s">
        <v>3</v>
      </c>
      <c r="B26" s="2" t="s">
        <v>28</v>
      </c>
      <c r="C26" s="3">
        <v>2313</v>
      </c>
      <c r="D26" s="3">
        <v>10951.46</v>
      </c>
      <c r="E26" s="3">
        <v>1348.8</v>
      </c>
      <c r="F26" s="3">
        <v>6495.06</v>
      </c>
      <c r="G26" s="4">
        <v>-41.686121919584956</v>
      </c>
      <c r="H26" s="4">
        <v>-40.692291256143008</v>
      </c>
    </row>
    <row r="27" spans="1:8" outlineLevel="2" x14ac:dyDescent="0.25">
      <c r="A27" s="5" t="s">
        <v>3</v>
      </c>
      <c r="B27" s="5" t="s">
        <v>29</v>
      </c>
      <c r="C27" s="6">
        <v>10</v>
      </c>
      <c r="D27" s="6">
        <v>166.79</v>
      </c>
      <c r="E27" s="6"/>
      <c r="F27" s="6"/>
      <c r="G27" s="7">
        <v>-100</v>
      </c>
      <c r="H27" s="7">
        <v>-100</v>
      </c>
    </row>
    <row r="28" spans="1:8" outlineLevel="2" x14ac:dyDescent="0.25">
      <c r="A28" s="2" t="s">
        <v>3</v>
      </c>
      <c r="B28" s="2" t="s">
        <v>30</v>
      </c>
      <c r="C28" s="3">
        <v>7605.41</v>
      </c>
      <c r="D28" s="3">
        <v>22897.55</v>
      </c>
      <c r="E28" s="3">
        <v>10461</v>
      </c>
      <c r="F28" s="3">
        <v>25646.39</v>
      </c>
      <c r="G28" s="4">
        <v>37.546825220468065</v>
      </c>
      <c r="H28" s="4">
        <v>12.004952494917578</v>
      </c>
    </row>
    <row r="29" spans="1:8" outlineLevel="2" x14ac:dyDescent="0.25">
      <c r="A29" s="5" t="s">
        <v>3</v>
      </c>
      <c r="B29" s="5" t="s">
        <v>31</v>
      </c>
      <c r="C29" s="6">
        <v>500</v>
      </c>
      <c r="D29" s="6">
        <v>2917.43</v>
      </c>
      <c r="E29" s="6"/>
      <c r="F29" s="6"/>
      <c r="G29" s="7">
        <v>-100</v>
      </c>
      <c r="H29" s="7">
        <v>-100</v>
      </c>
    </row>
    <row r="30" spans="1:8" outlineLevel="2" x14ac:dyDescent="0.25">
      <c r="A30" s="2" t="s">
        <v>3</v>
      </c>
      <c r="B30" s="2" t="s">
        <v>32</v>
      </c>
      <c r="C30" s="3">
        <v>1340</v>
      </c>
      <c r="D30" s="3">
        <v>6622</v>
      </c>
      <c r="E30" s="3"/>
      <c r="F30" s="3"/>
      <c r="G30" s="4">
        <v>-100</v>
      </c>
      <c r="H30" s="4">
        <v>-100</v>
      </c>
    </row>
    <row r="31" spans="1:8" outlineLevel="1" x14ac:dyDescent="0.25">
      <c r="A31" s="5" t="s">
        <v>3</v>
      </c>
      <c r="B31" s="5" t="s">
        <v>34</v>
      </c>
      <c r="C31" s="6"/>
      <c r="D31" s="6"/>
      <c r="E31" s="6">
        <v>530</v>
      </c>
      <c r="F31" s="6">
        <v>1839.78</v>
      </c>
      <c r="G31" s="7">
        <v>0</v>
      </c>
      <c r="H31" s="7">
        <v>0</v>
      </c>
    </row>
    <row r="32" spans="1:8" outlineLevel="2" x14ac:dyDescent="0.25">
      <c r="A32" s="14" t="s">
        <v>36</v>
      </c>
      <c r="B32" s="15"/>
      <c r="C32" s="16">
        <f>SUBTOTAL(9,C4:C31)</f>
        <v>309164.90999999997</v>
      </c>
      <c r="D32" s="16">
        <f>SUBTOTAL(9,D4:D31)</f>
        <v>733723.50000000012</v>
      </c>
      <c r="E32" s="16">
        <f>SUBTOTAL(9,E4:E31)</f>
        <v>194900.72999999998</v>
      </c>
      <c r="F32" s="16">
        <f>SUBTOTAL(9,F4:F31)</f>
        <v>622944.15000000014</v>
      </c>
      <c r="G32" s="16">
        <f>(E32/C32-1)*100</f>
        <v>-36.958974419186184</v>
      </c>
      <c r="H32" s="16">
        <f>(F32/D32-1)*100</f>
        <v>-15.098242048946231</v>
      </c>
    </row>
    <row r="33" spans="1:8" outlineLevel="2" x14ac:dyDescent="0.25">
      <c r="A33" s="2" t="s">
        <v>37</v>
      </c>
      <c r="B33" s="2" t="s">
        <v>38</v>
      </c>
      <c r="C33" s="3">
        <v>2454541.04</v>
      </c>
      <c r="D33" s="3">
        <v>8521242.5700000003</v>
      </c>
      <c r="E33" s="3">
        <v>1948234.31</v>
      </c>
      <c r="F33" s="3">
        <v>7478127.2300000004</v>
      </c>
      <c r="G33" s="4">
        <v>-20.627348320890164</v>
      </c>
      <c r="H33" s="4">
        <v>-12.241352495613793</v>
      </c>
    </row>
    <row r="34" spans="1:8" outlineLevel="2" x14ac:dyDescent="0.25">
      <c r="A34" s="5" t="s">
        <v>37</v>
      </c>
      <c r="B34" s="5" t="s">
        <v>39</v>
      </c>
      <c r="C34" s="6">
        <v>98913.93</v>
      </c>
      <c r="D34" s="6">
        <v>287253.90000000002</v>
      </c>
      <c r="E34" s="6">
        <v>90203.01</v>
      </c>
      <c r="F34" s="6">
        <v>347218.89</v>
      </c>
      <c r="G34" s="7">
        <v>-8.8065654655517154</v>
      </c>
      <c r="H34" s="7">
        <v>20.875257046118428</v>
      </c>
    </row>
    <row r="35" spans="1:8" outlineLevel="2" x14ac:dyDescent="0.25">
      <c r="A35" s="2" t="s">
        <v>37</v>
      </c>
      <c r="B35" s="2" t="s">
        <v>40</v>
      </c>
      <c r="C35" s="3">
        <v>107262.42</v>
      </c>
      <c r="D35" s="3">
        <v>382639.01</v>
      </c>
      <c r="E35" s="3">
        <v>224358.93</v>
      </c>
      <c r="F35" s="3">
        <v>623246.01</v>
      </c>
      <c r="G35" s="4">
        <v>109.16825296315336</v>
      </c>
      <c r="H35" s="4">
        <v>62.880938354926222</v>
      </c>
    </row>
    <row r="36" spans="1:8" outlineLevel="2" x14ac:dyDescent="0.25">
      <c r="A36" s="5" t="s">
        <v>37</v>
      </c>
      <c r="B36" s="5" t="s">
        <v>41</v>
      </c>
      <c r="C36" s="6">
        <v>165342.71</v>
      </c>
      <c r="D36" s="6">
        <v>513199.53</v>
      </c>
      <c r="E36" s="6">
        <v>177693.14</v>
      </c>
      <c r="F36" s="6">
        <v>605855.97</v>
      </c>
      <c r="G36" s="7">
        <v>7.4695945167464739</v>
      </c>
      <c r="H36" s="7">
        <v>18.05466189729362</v>
      </c>
    </row>
    <row r="37" spans="1:8" outlineLevel="2" x14ac:dyDescent="0.25">
      <c r="A37" s="2" t="s">
        <v>37</v>
      </c>
      <c r="B37" s="2" t="s">
        <v>42</v>
      </c>
      <c r="C37" s="3">
        <v>49929.54</v>
      </c>
      <c r="D37" s="3">
        <v>144305.73000000001</v>
      </c>
      <c r="E37" s="3">
        <v>44374.6</v>
      </c>
      <c r="F37" s="3">
        <v>156978.32999999999</v>
      </c>
      <c r="G37" s="4">
        <v>-11.125558136525997</v>
      </c>
      <c r="H37" s="4">
        <v>8.781771867270951</v>
      </c>
    </row>
    <row r="38" spans="1:8" outlineLevel="2" x14ac:dyDescent="0.25">
      <c r="A38" s="5" t="s">
        <v>37</v>
      </c>
      <c r="B38" s="5" t="s">
        <v>43</v>
      </c>
      <c r="C38" s="6">
        <v>569</v>
      </c>
      <c r="D38" s="6">
        <v>5144.1000000000004</v>
      </c>
      <c r="E38" s="6">
        <v>384</v>
      </c>
      <c r="F38" s="6">
        <v>2466.3200000000002</v>
      </c>
      <c r="G38" s="7">
        <v>-32.513181019332158</v>
      </c>
      <c r="H38" s="7">
        <v>-52.055364398048248</v>
      </c>
    </row>
    <row r="39" spans="1:8" outlineLevel="2" x14ac:dyDescent="0.25">
      <c r="A39" s="2" t="s">
        <v>37</v>
      </c>
      <c r="B39" s="2" t="s">
        <v>44</v>
      </c>
      <c r="C39" s="3">
        <v>325926.86</v>
      </c>
      <c r="D39" s="3">
        <v>899954.14</v>
      </c>
      <c r="E39" s="3">
        <v>166571.18</v>
      </c>
      <c r="F39" s="3">
        <v>588749.13</v>
      </c>
      <c r="G39" s="4">
        <v>-48.893079876877898</v>
      </c>
      <c r="H39" s="4">
        <v>-34.580096492472386</v>
      </c>
    </row>
    <row r="40" spans="1:8" outlineLevel="2" x14ac:dyDescent="0.25">
      <c r="A40" s="5" t="s">
        <v>37</v>
      </c>
      <c r="B40" s="5" t="s">
        <v>45</v>
      </c>
      <c r="C40" s="6">
        <v>12104.96</v>
      </c>
      <c r="D40" s="6">
        <v>42376.54</v>
      </c>
      <c r="E40" s="6">
        <v>14289.5</v>
      </c>
      <c r="F40" s="6">
        <v>50334.9</v>
      </c>
      <c r="G40" s="7">
        <v>18.046651950935825</v>
      </c>
      <c r="H40" s="7">
        <v>18.780108050350499</v>
      </c>
    </row>
    <row r="41" spans="1:8" outlineLevel="2" x14ac:dyDescent="0.25">
      <c r="A41" s="2" t="s">
        <v>37</v>
      </c>
      <c r="B41" s="2" t="s">
        <v>46</v>
      </c>
      <c r="C41" s="3">
        <v>925</v>
      </c>
      <c r="D41" s="3">
        <v>3853.49</v>
      </c>
      <c r="E41" s="3">
        <v>560</v>
      </c>
      <c r="F41" s="3">
        <v>3379.58</v>
      </c>
      <c r="G41" s="4">
        <v>-39.45945945945946</v>
      </c>
      <c r="H41" s="4">
        <v>-12.298202408725594</v>
      </c>
    </row>
    <row r="42" spans="1:8" outlineLevel="2" x14ac:dyDescent="0.25">
      <c r="A42" s="5" t="s">
        <v>37</v>
      </c>
      <c r="B42" s="5" t="s">
        <v>47</v>
      </c>
      <c r="C42" s="6">
        <v>459228.55</v>
      </c>
      <c r="D42" s="6">
        <v>1171796.32</v>
      </c>
      <c r="E42" s="6">
        <v>282755.32</v>
      </c>
      <c r="F42" s="6">
        <v>850390.83</v>
      </c>
      <c r="G42" s="7">
        <v>-38.428192236741381</v>
      </c>
      <c r="H42" s="7">
        <v>-27.428443366335209</v>
      </c>
    </row>
    <row r="43" spans="1:8" outlineLevel="2" x14ac:dyDescent="0.25">
      <c r="A43" s="2" t="s">
        <v>37</v>
      </c>
      <c r="B43" s="2" t="s">
        <v>48</v>
      </c>
      <c r="C43" s="3">
        <v>1200</v>
      </c>
      <c r="D43" s="3">
        <v>5761.68</v>
      </c>
      <c r="E43" s="3">
        <v>3145.8</v>
      </c>
      <c r="F43" s="3">
        <v>16736.29</v>
      </c>
      <c r="G43" s="4">
        <v>162.15000000000003</v>
      </c>
      <c r="H43" s="4">
        <v>190.47586814956748</v>
      </c>
    </row>
    <row r="44" spans="1:8" outlineLevel="2" x14ac:dyDescent="0.25">
      <c r="A44" s="5" t="s">
        <v>37</v>
      </c>
      <c r="B44" s="5" t="s">
        <v>49</v>
      </c>
      <c r="C44" s="6">
        <v>7677.46</v>
      </c>
      <c r="D44" s="6">
        <v>19029.62</v>
      </c>
      <c r="E44" s="6">
        <v>14035.3</v>
      </c>
      <c r="F44" s="6">
        <v>45900.63</v>
      </c>
      <c r="G44" s="7">
        <v>82.811763265454971</v>
      </c>
      <c r="H44" s="7">
        <v>141.20623533207706</v>
      </c>
    </row>
    <row r="45" spans="1:8" outlineLevel="2" x14ac:dyDescent="0.25">
      <c r="A45" s="2" t="s">
        <v>37</v>
      </c>
      <c r="B45" s="2" t="s">
        <v>50</v>
      </c>
      <c r="C45" s="3">
        <v>21774.720000000001</v>
      </c>
      <c r="D45" s="3">
        <v>59736.32</v>
      </c>
      <c r="E45" s="3">
        <v>29149.5</v>
      </c>
      <c r="F45" s="3">
        <v>71126.11</v>
      </c>
      <c r="G45" s="4">
        <v>33.868541133938798</v>
      </c>
      <c r="H45" s="4">
        <v>19.066775455870065</v>
      </c>
    </row>
    <row r="46" spans="1:8" outlineLevel="2" x14ac:dyDescent="0.25">
      <c r="A46" s="5" t="s">
        <v>37</v>
      </c>
      <c r="B46" s="5" t="s">
        <v>51</v>
      </c>
      <c r="C46" s="6"/>
      <c r="D46" s="6"/>
      <c r="E46" s="6">
        <v>1710.72</v>
      </c>
      <c r="F46" s="6">
        <v>4161.8900000000003</v>
      </c>
      <c r="G46" s="7">
        <v>0</v>
      </c>
      <c r="H46" s="7">
        <v>0</v>
      </c>
    </row>
    <row r="47" spans="1:8" outlineLevel="2" x14ac:dyDescent="0.25">
      <c r="A47" s="2" t="s">
        <v>37</v>
      </c>
      <c r="B47" s="2" t="s">
        <v>52</v>
      </c>
      <c r="C47" s="3">
        <v>594690</v>
      </c>
      <c r="D47" s="3">
        <v>1290667.3700000001</v>
      </c>
      <c r="E47" s="3">
        <v>825149.62</v>
      </c>
      <c r="F47" s="3">
        <v>2015525.4</v>
      </c>
      <c r="G47" s="4">
        <v>38.752899830163614</v>
      </c>
      <c r="H47" s="4">
        <v>56.161490314890337</v>
      </c>
    </row>
    <row r="48" spans="1:8" outlineLevel="2" x14ac:dyDescent="0.25">
      <c r="A48" s="5" t="s">
        <v>37</v>
      </c>
      <c r="B48" s="5" t="s">
        <v>53</v>
      </c>
      <c r="C48" s="6">
        <v>621322.01</v>
      </c>
      <c r="D48" s="6">
        <v>1196440.32</v>
      </c>
      <c r="E48" s="6">
        <v>519715.68</v>
      </c>
      <c r="F48" s="6">
        <v>1210663.43</v>
      </c>
      <c r="G48" s="7">
        <v>-16.353248132960882</v>
      </c>
      <c r="H48" s="7">
        <v>1.1887855802117959</v>
      </c>
    </row>
    <row r="49" spans="1:8" outlineLevel="2" x14ac:dyDescent="0.25">
      <c r="A49" s="2" t="s">
        <v>37</v>
      </c>
      <c r="B49" s="2" t="s">
        <v>144</v>
      </c>
      <c r="C49" s="3">
        <v>3861.44</v>
      </c>
      <c r="D49" s="3">
        <v>27323.06</v>
      </c>
      <c r="E49" s="3"/>
      <c r="F49" s="3"/>
      <c r="G49" s="4">
        <v>-100</v>
      </c>
      <c r="H49" s="4">
        <v>-100</v>
      </c>
    </row>
    <row r="50" spans="1:8" outlineLevel="2" x14ac:dyDescent="0.25">
      <c r="A50" s="5" t="s">
        <v>37</v>
      </c>
      <c r="B50" s="5" t="s">
        <v>54</v>
      </c>
      <c r="C50" s="6">
        <v>137679.96</v>
      </c>
      <c r="D50" s="6">
        <v>241576.32000000001</v>
      </c>
      <c r="E50" s="6">
        <v>37859.06</v>
      </c>
      <c r="F50" s="6">
        <v>87613.84</v>
      </c>
      <c r="G50" s="7">
        <v>-72.502127397480365</v>
      </c>
      <c r="H50" s="7">
        <v>-63.732438676108657</v>
      </c>
    </row>
    <row r="51" spans="1:8" outlineLevel="2" x14ac:dyDescent="0.25">
      <c r="A51" s="2" t="s">
        <v>37</v>
      </c>
      <c r="B51" s="2" t="s">
        <v>145</v>
      </c>
      <c r="C51" s="3">
        <v>476.9</v>
      </c>
      <c r="D51" s="3">
        <v>1070.6199999999999</v>
      </c>
      <c r="E51" s="3"/>
      <c r="F51" s="3"/>
      <c r="G51" s="4">
        <v>-100</v>
      </c>
      <c r="H51" s="4">
        <v>-100</v>
      </c>
    </row>
    <row r="52" spans="1:8" outlineLevel="2" x14ac:dyDescent="0.25">
      <c r="A52" s="5" t="s">
        <v>37</v>
      </c>
      <c r="B52" s="5" t="s">
        <v>55</v>
      </c>
      <c r="C52" s="6">
        <v>2688.5</v>
      </c>
      <c r="D52" s="6">
        <v>20481.93</v>
      </c>
      <c r="E52" s="6">
        <v>4223.49</v>
      </c>
      <c r="F52" s="6">
        <v>19140.88</v>
      </c>
      <c r="G52" s="7">
        <v>57.094662451180945</v>
      </c>
      <c r="H52" s="7">
        <v>-6.5474786799876741</v>
      </c>
    </row>
    <row r="53" spans="1:8" outlineLevel="2" x14ac:dyDescent="0.25">
      <c r="A53" s="2" t="s">
        <v>37</v>
      </c>
      <c r="B53" s="2" t="s">
        <v>56</v>
      </c>
      <c r="C53" s="3">
        <v>12277.7</v>
      </c>
      <c r="D53" s="3">
        <v>11868.43</v>
      </c>
      <c r="E53" s="3">
        <v>1648.8</v>
      </c>
      <c r="F53" s="3">
        <v>5568.92</v>
      </c>
      <c r="G53" s="4">
        <v>-86.570774656491054</v>
      </c>
      <c r="H53" s="4">
        <v>-53.077871293844254</v>
      </c>
    </row>
    <row r="54" spans="1:8" outlineLevel="2" x14ac:dyDescent="0.25">
      <c r="A54" s="5" t="s">
        <v>37</v>
      </c>
      <c r="B54" s="5" t="s">
        <v>57</v>
      </c>
      <c r="C54" s="6">
        <v>126923.16</v>
      </c>
      <c r="D54" s="6">
        <v>374027.89</v>
      </c>
      <c r="E54" s="6">
        <v>112131.46</v>
      </c>
      <c r="F54" s="6">
        <v>399020.54</v>
      </c>
      <c r="G54" s="7">
        <v>-11.654059038555294</v>
      </c>
      <c r="H54" s="7">
        <v>6.682028444456364</v>
      </c>
    </row>
    <row r="55" spans="1:8" outlineLevel="1" x14ac:dyDescent="0.25">
      <c r="A55" s="2" t="s">
        <v>37</v>
      </c>
      <c r="B55" s="2" t="s">
        <v>58</v>
      </c>
      <c r="C55" s="3">
        <v>68634.539999999994</v>
      </c>
      <c r="D55" s="3">
        <v>169574</v>
      </c>
      <c r="E55" s="3">
        <v>95940</v>
      </c>
      <c r="F55" s="3">
        <v>167332.76</v>
      </c>
      <c r="G55" s="4">
        <v>39.783846442330649</v>
      </c>
      <c r="H55" s="4">
        <v>-1.3216884663922481</v>
      </c>
    </row>
    <row r="56" spans="1:8" outlineLevel="2" x14ac:dyDescent="0.25">
      <c r="A56" s="15" t="s">
        <v>59</v>
      </c>
      <c r="B56" s="15"/>
      <c r="C56" s="16">
        <f>SUBTOTAL(9,C33:C55)</f>
        <v>5273950.4000000004</v>
      </c>
      <c r="D56" s="16">
        <f>SUBTOTAL(9,D33:D55)</f>
        <v>15389322.890000001</v>
      </c>
      <c r="E56" s="16">
        <f>SUBTOTAL(9,E33:E55)</f>
        <v>4594133.42</v>
      </c>
      <c r="F56" s="16">
        <f>SUBTOTAL(9,F33:F55)</f>
        <v>14749537.880000003</v>
      </c>
      <c r="G56" s="16">
        <f>(E56/C56-1)*100</f>
        <v>-12.890090509762864</v>
      </c>
      <c r="H56" s="16">
        <f>(F56/D56-1)*100</f>
        <v>-4.1573304723869997</v>
      </c>
    </row>
    <row r="57" spans="1:8" outlineLevel="2" x14ac:dyDescent="0.25">
      <c r="A57" s="5" t="s">
        <v>60</v>
      </c>
      <c r="B57" s="5" t="s">
        <v>61</v>
      </c>
      <c r="C57" s="6">
        <v>316747.63</v>
      </c>
      <c r="D57" s="6">
        <v>751617.61</v>
      </c>
      <c r="E57" s="6">
        <v>362999.96</v>
      </c>
      <c r="F57" s="6">
        <v>753698.04</v>
      </c>
      <c r="G57" s="7">
        <v>14.602265532341953</v>
      </c>
      <c r="H57" s="7">
        <v>0.27679367437919011</v>
      </c>
    </row>
    <row r="58" spans="1:8" outlineLevel="2" x14ac:dyDescent="0.25">
      <c r="A58" s="2" t="s">
        <v>60</v>
      </c>
      <c r="B58" s="2" t="s">
        <v>62</v>
      </c>
      <c r="C58" s="3">
        <v>101673.34</v>
      </c>
      <c r="D58" s="3">
        <v>341703.47</v>
      </c>
      <c r="E58" s="3">
        <v>121335.96</v>
      </c>
      <c r="F58" s="3">
        <v>451882.39</v>
      </c>
      <c r="G58" s="4">
        <v>19.339012567109538</v>
      </c>
      <c r="H58" s="4">
        <v>32.244015549505555</v>
      </c>
    </row>
    <row r="59" spans="1:8" outlineLevel="2" x14ac:dyDescent="0.25">
      <c r="A59" s="5" t="s">
        <v>60</v>
      </c>
      <c r="B59" s="5" t="s">
        <v>63</v>
      </c>
      <c r="C59" s="6">
        <v>118306.64</v>
      </c>
      <c r="D59" s="6">
        <v>370958.8</v>
      </c>
      <c r="E59" s="6">
        <v>121581.29</v>
      </c>
      <c r="F59" s="6">
        <v>408511.77</v>
      </c>
      <c r="G59" s="7">
        <v>2.7679342427441047</v>
      </c>
      <c r="H59" s="7">
        <v>10.123218535319833</v>
      </c>
    </row>
    <row r="60" spans="1:8" outlineLevel="2" x14ac:dyDescent="0.25">
      <c r="A60" s="2" t="s">
        <v>60</v>
      </c>
      <c r="B60" s="2" t="s">
        <v>64</v>
      </c>
      <c r="C60" s="3">
        <v>122798.07</v>
      </c>
      <c r="D60" s="3">
        <v>176166.48</v>
      </c>
      <c r="E60" s="3">
        <v>91632.06</v>
      </c>
      <c r="F60" s="3">
        <v>180522.45</v>
      </c>
      <c r="G60" s="4">
        <v>-25.379885856512246</v>
      </c>
      <c r="H60" s="4">
        <v>2.472644058052361</v>
      </c>
    </row>
    <row r="61" spans="1:8" outlineLevel="2" x14ac:dyDescent="0.25">
      <c r="A61" s="5" t="s">
        <v>60</v>
      </c>
      <c r="B61" s="5" t="s">
        <v>65</v>
      </c>
      <c r="C61" s="6">
        <v>37803.660000000003</v>
      </c>
      <c r="D61" s="6">
        <v>142263.82999999999</v>
      </c>
      <c r="E61" s="6">
        <v>38094.379999999997</v>
      </c>
      <c r="F61" s="6">
        <v>158234.81</v>
      </c>
      <c r="G61" s="7">
        <v>0.76902606784632455</v>
      </c>
      <c r="H61" s="7">
        <v>11.226311002592865</v>
      </c>
    </row>
    <row r="62" spans="1:8" outlineLevel="2" x14ac:dyDescent="0.25">
      <c r="A62" s="2" t="s">
        <v>60</v>
      </c>
      <c r="B62" s="2" t="s">
        <v>66</v>
      </c>
      <c r="C62" s="3">
        <v>36993.4</v>
      </c>
      <c r="D62" s="3">
        <v>106579.64</v>
      </c>
      <c r="E62" s="3">
        <v>19241.16</v>
      </c>
      <c r="F62" s="3">
        <v>59692.78</v>
      </c>
      <c r="G62" s="4">
        <v>-47.987586974973915</v>
      </c>
      <c r="H62" s="4">
        <v>-43.992323486924896</v>
      </c>
    </row>
    <row r="63" spans="1:8" outlineLevel="2" x14ac:dyDescent="0.25">
      <c r="A63" s="5" t="s">
        <v>60</v>
      </c>
      <c r="B63" s="5" t="s">
        <v>67</v>
      </c>
      <c r="C63" s="6">
        <v>1233492.19</v>
      </c>
      <c r="D63" s="6">
        <v>2562213.29</v>
      </c>
      <c r="E63" s="6">
        <v>1150881.3999999999</v>
      </c>
      <c r="F63" s="6">
        <v>2592302.8199999998</v>
      </c>
      <c r="G63" s="7">
        <v>-6.6973095305937882</v>
      </c>
      <c r="H63" s="7">
        <v>1.1743569560518436</v>
      </c>
    </row>
    <row r="64" spans="1:8" outlineLevel="2" x14ac:dyDescent="0.25">
      <c r="A64" s="2" t="s">
        <v>60</v>
      </c>
      <c r="B64" s="2" t="s">
        <v>68</v>
      </c>
      <c r="C64" s="3">
        <v>3932.89</v>
      </c>
      <c r="D64" s="3">
        <v>9992.82</v>
      </c>
      <c r="E64" s="3">
        <v>18720.18</v>
      </c>
      <c r="F64" s="3">
        <v>57915.31</v>
      </c>
      <c r="G64" s="4">
        <v>375.9904294297578</v>
      </c>
      <c r="H64" s="4">
        <v>479.5692307076481</v>
      </c>
    </row>
    <row r="65" spans="1:8" outlineLevel="2" x14ac:dyDescent="0.25">
      <c r="A65" s="5" t="s">
        <v>60</v>
      </c>
      <c r="B65" s="5" t="s">
        <v>69</v>
      </c>
      <c r="C65" s="6">
        <v>168822.57</v>
      </c>
      <c r="D65" s="6">
        <v>419890.59</v>
      </c>
      <c r="E65" s="6">
        <v>159319.75</v>
      </c>
      <c r="F65" s="6">
        <v>364342.18</v>
      </c>
      <c r="G65" s="7">
        <v>-5.628880072137278</v>
      </c>
      <c r="H65" s="7">
        <v>-13.229258126503867</v>
      </c>
    </row>
    <row r="66" spans="1:8" outlineLevel="2" x14ac:dyDescent="0.25">
      <c r="A66" s="2" t="s">
        <v>60</v>
      </c>
      <c r="B66" s="2" t="s">
        <v>70</v>
      </c>
      <c r="C66" s="3">
        <v>143761.18</v>
      </c>
      <c r="D66" s="3">
        <v>250043.51999999999</v>
      </c>
      <c r="E66" s="3">
        <v>165112.87</v>
      </c>
      <c r="F66" s="3">
        <v>292675.46999999997</v>
      </c>
      <c r="G66" s="4">
        <v>14.852194451937581</v>
      </c>
      <c r="H66" s="4">
        <v>17.049811968732477</v>
      </c>
    </row>
    <row r="67" spans="1:8" outlineLevel="1" x14ac:dyDescent="0.25">
      <c r="A67" s="5" t="s">
        <v>60</v>
      </c>
      <c r="B67" s="5" t="s">
        <v>71</v>
      </c>
      <c r="C67" s="6">
        <v>153094.12</v>
      </c>
      <c r="D67" s="6">
        <v>469289.05</v>
      </c>
      <c r="E67" s="6">
        <v>167808.88</v>
      </c>
      <c r="F67" s="6">
        <v>568634.74</v>
      </c>
      <c r="G67" s="7">
        <v>9.61157750539342</v>
      </c>
      <c r="H67" s="7">
        <v>21.169402951123619</v>
      </c>
    </row>
    <row r="68" spans="1:8" outlineLevel="2" x14ac:dyDescent="0.25">
      <c r="A68" s="15" t="s">
        <v>72</v>
      </c>
      <c r="B68" s="15"/>
      <c r="C68" s="16">
        <f>SUBTOTAL(9,C57:C67)</f>
        <v>2437425.69</v>
      </c>
      <c r="D68" s="16">
        <f>SUBTOTAL(9,D57:D67)</f>
        <v>5600719.0999999996</v>
      </c>
      <c r="E68" s="16">
        <f>SUBTOTAL(9,E57:E67)</f>
        <v>2416727.8899999997</v>
      </c>
      <c r="F68" s="16">
        <f>SUBTOTAL(9,F57:F67)</f>
        <v>5888412.7599999998</v>
      </c>
      <c r="G68" s="16">
        <f>(E68/C68-1)*100</f>
        <v>-0.84916640063805726</v>
      </c>
      <c r="H68" s="16">
        <f>(F68/D68-1)*100</f>
        <v>5.1367271749086729</v>
      </c>
    </row>
    <row r="69" spans="1:8" outlineLevel="2" x14ac:dyDescent="0.25">
      <c r="A69" s="2" t="s">
        <v>73</v>
      </c>
      <c r="B69" s="2" t="s">
        <v>74</v>
      </c>
      <c r="C69" s="3">
        <v>100</v>
      </c>
      <c r="D69" s="3">
        <v>365</v>
      </c>
      <c r="E69" s="3"/>
      <c r="F69" s="3"/>
      <c r="G69" s="4">
        <v>-100</v>
      </c>
      <c r="H69" s="4">
        <v>-100</v>
      </c>
    </row>
    <row r="70" spans="1:8" outlineLevel="2" x14ac:dyDescent="0.25">
      <c r="A70" s="5" t="s">
        <v>73</v>
      </c>
      <c r="B70" s="5" t="s">
        <v>75</v>
      </c>
      <c r="C70" s="6">
        <v>3876</v>
      </c>
      <c r="D70" s="6">
        <v>13845</v>
      </c>
      <c r="E70" s="6">
        <v>343</v>
      </c>
      <c r="F70" s="6">
        <v>2464.8000000000002</v>
      </c>
      <c r="G70" s="7">
        <v>-91.150670794633641</v>
      </c>
      <c r="H70" s="7">
        <v>-82.197183098591552</v>
      </c>
    </row>
    <row r="71" spans="1:8" outlineLevel="2" x14ac:dyDescent="0.25">
      <c r="A71" s="2" t="s">
        <v>73</v>
      </c>
      <c r="B71" s="2" t="s">
        <v>190</v>
      </c>
      <c r="C71" s="3">
        <v>396</v>
      </c>
      <c r="D71" s="3">
        <v>1249.25</v>
      </c>
      <c r="E71" s="3"/>
      <c r="F71" s="3"/>
      <c r="G71" s="4">
        <v>-100</v>
      </c>
      <c r="H71" s="4">
        <v>-100</v>
      </c>
    </row>
    <row r="72" spans="1:8" outlineLevel="2" x14ac:dyDescent="0.25">
      <c r="A72" s="5" t="s">
        <v>73</v>
      </c>
      <c r="B72" s="5" t="s">
        <v>189</v>
      </c>
      <c r="C72" s="6">
        <v>36</v>
      </c>
      <c r="D72" s="6">
        <v>226.68</v>
      </c>
      <c r="E72" s="6"/>
      <c r="F72" s="6"/>
      <c r="G72" s="7">
        <v>-100</v>
      </c>
      <c r="H72" s="7">
        <v>-100</v>
      </c>
    </row>
    <row r="73" spans="1:8" outlineLevel="2" x14ac:dyDescent="0.25">
      <c r="A73" s="2" t="s">
        <v>73</v>
      </c>
      <c r="B73" s="2" t="s">
        <v>77</v>
      </c>
      <c r="C73" s="3">
        <v>22879.68</v>
      </c>
      <c r="D73" s="3">
        <v>59831.64</v>
      </c>
      <c r="E73" s="3">
        <v>16888.8</v>
      </c>
      <c r="F73" s="3">
        <v>39988.01</v>
      </c>
      <c r="G73" s="4">
        <v>-26.184282297654516</v>
      </c>
      <c r="H73" s="4">
        <v>-33.165779844911484</v>
      </c>
    </row>
    <row r="74" spans="1:8" outlineLevel="2" x14ac:dyDescent="0.25">
      <c r="A74" s="5" t="s">
        <v>73</v>
      </c>
      <c r="B74" s="5" t="s">
        <v>78</v>
      </c>
      <c r="C74" s="6">
        <v>10.23</v>
      </c>
      <c r="D74" s="6">
        <v>17.079999999999998</v>
      </c>
      <c r="E74" s="6"/>
      <c r="F74" s="6"/>
      <c r="G74" s="7">
        <v>-100</v>
      </c>
      <c r="H74" s="7">
        <v>-100</v>
      </c>
    </row>
    <row r="75" spans="1:8" outlineLevel="2" x14ac:dyDescent="0.25">
      <c r="A75" s="2" t="s">
        <v>73</v>
      </c>
      <c r="B75" s="2" t="s">
        <v>146</v>
      </c>
      <c r="C75" s="3"/>
      <c r="D75" s="3"/>
      <c r="E75" s="3">
        <v>5</v>
      </c>
      <c r="F75" s="3">
        <v>33.299999999999997</v>
      </c>
      <c r="G75" s="4">
        <v>0</v>
      </c>
      <c r="H75" s="4">
        <v>0</v>
      </c>
    </row>
    <row r="76" spans="1:8" outlineLevel="1" x14ac:dyDescent="0.25">
      <c r="A76" s="5" t="s">
        <v>73</v>
      </c>
      <c r="B76" s="5" t="s">
        <v>79</v>
      </c>
      <c r="C76" s="6"/>
      <c r="D76" s="6"/>
      <c r="E76" s="6">
        <v>200</v>
      </c>
      <c r="F76" s="6">
        <v>739.4</v>
      </c>
      <c r="G76" s="7">
        <v>0</v>
      </c>
      <c r="H76" s="7">
        <v>0</v>
      </c>
    </row>
    <row r="77" spans="1:8" outlineLevel="2" x14ac:dyDescent="0.25">
      <c r="A77" s="2" t="s">
        <v>73</v>
      </c>
      <c r="B77" s="2" t="s">
        <v>80</v>
      </c>
      <c r="C77" s="3"/>
      <c r="D77" s="3"/>
      <c r="E77" s="3">
        <v>448</v>
      </c>
      <c r="F77" s="3">
        <v>2539.6</v>
      </c>
      <c r="G77" s="4">
        <v>0</v>
      </c>
      <c r="H77" s="4">
        <v>0</v>
      </c>
    </row>
    <row r="78" spans="1:8" outlineLevel="2" x14ac:dyDescent="0.25">
      <c r="A78" s="5" t="s">
        <v>73</v>
      </c>
      <c r="B78" s="5" t="s">
        <v>81</v>
      </c>
      <c r="C78" s="6">
        <v>21.6</v>
      </c>
      <c r="D78" s="6">
        <v>88.4</v>
      </c>
      <c r="E78" s="6"/>
      <c r="F78" s="6"/>
      <c r="G78" s="7">
        <v>-100</v>
      </c>
      <c r="H78" s="7">
        <v>-100</v>
      </c>
    </row>
    <row r="79" spans="1:8" outlineLevel="2" x14ac:dyDescent="0.25">
      <c r="A79" s="2" t="s">
        <v>73</v>
      </c>
      <c r="B79" s="2" t="s">
        <v>82</v>
      </c>
      <c r="C79" s="3">
        <v>6671.7</v>
      </c>
      <c r="D79" s="3">
        <v>26651.4</v>
      </c>
      <c r="E79" s="3">
        <v>7267.18</v>
      </c>
      <c r="F79" s="3">
        <v>25484.67</v>
      </c>
      <c r="G79" s="4">
        <v>8.9254612767360708</v>
      </c>
      <c r="H79" s="4">
        <v>-4.3777437583016399</v>
      </c>
    </row>
    <row r="80" spans="1:8" outlineLevel="2" x14ac:dyDescent="0.25">
      <c r="A80" s="15" t="s">
        <v>83</v>
      </c>
      <c r="B80" s="15"/>
      <c r="C80" s="16">
        <f>SUBTOTAL(9,C69:C79)</f>
        <v>33991.21</v>
      </c>
      <c r="D80" s="16">
        <f>SUBTOTAL(9,D69:D79)</f>
        <v>102274.45000000001</v>
      </c>
      <c r="E80" s="16">
        <f>SUBTOTAL(9,E69:E79)</f>
        <v>25151.98</v>
      </c>
      <c r="F80" s="16">
        <f>SUBTOTAL(9,F69:F79)</f>
        <v>71249.78</v>
      </c>
      <c r="G80" s="16">
        <f>(E80/C80-1)*100</f>
        <v>-26.004458211402305</v>
      </c>
      <c r="H80" s="16">
        <f>(F80/D80-1)*100</f>
        <v>-30.334721917350826</v>
      </c>
    </row>
    <row r="81" spans="1:8" outlineLevel="2" x14ac:dyDescent="0.25">
      <c r="A81" s="5" t="s">
        <v>84</v>
      </c>
      <c r="B81" s="5" t="s">
        <v>85</v>
      </c>
      <c r="C81" s="6">
        <v>3958.36</v>
      </c>
      <c r="D81" s="6">
        <v>12598.8</v>
      </c>
      <c r="E81" s="6">
        <v>3779.13</v>
      </c>
      <c r="F81" s="6">
        <v>12697.08</v>
      </c>
      <c r="G81" s="7">
        <v>-4.5278852858254428</v>
      </c>
      <c r="H81" s="7">
        <v>0.78007429278979479</v>
      </c>
    </row>
    <row r="82" spans="1:8" outlineLevel="2" x14ac:dyDescent="0.25">
      <c r="A82" s="2" t="s">
        <v>84</v>
      </c>
      <c r="B82" s="2" t="s">
        <v>86</v>
      </c>
      <c r="C82" s="3">
        <v>28366.25</v>
      </c>
      <c r="D82" s="3">
        <v>46926.09</v>
      </c>
      <c r="E82" s="3"/>
      <c r="F82" s="3"/>
      <c r="G82" s="4">
        <v>-100</v>
      </c>
      <c r="H82" s="4">
        <v>-100.00000000000001</v>
      </c>
    </row>
    <row r="83" spans="1:8" outlineLevel="1" x14ac:dyDescent="0.25">
      <c r="A83" s="5" t="s">
        <v>84</v>
      </c>
      <c r="B83" s="5" t="s">
        <v>87</v>
      </c>
      <c r="C83" s="6">
        <v>986.91</v>
      </c>
      <c r="D83" s="6">
        <v>5871.48</v>
      </c>
      <c r="E83" s="6">
        <v>1203.7</v>
      </c>
      <c r="F83" s="6">
        <v>7835.89</v>
      </c>
      <c r="G83" s="7">
        <v>21.966542035241318</v>
      </c>
      <c r="H83" s="7">
        <v>33.456811570506943</v>
      </c>
    </row>
    <row r="84" spans="1:8" outlineLevel="2" x14ac:dyDescent="0.25">
      <c r="A84" s="2" t="s">
        <v>84</v>
      </c>
      <c r="B84" s="2" t="s">
        <v>88</v>
      </c>
      <c r="C84" s="3">
        <v>559.20000000000005</v>
      </c>
      <c r="D84" s="3">
        <v>2612.14</v>
      </c>
      <c r="E84" s="3">
        <v>120</v>
      </c>
      <c r="F84" s="3">
        <v>725.52</v>
      </c>
      <c r="G84" s="4">
        <v>-78.540772532188853</v>
      </c>
      <c r="H84" s="4">
        <v>-72.225072163054051</v>
      </c>
    </row>
    <row r="85" spans="1:8" outlineLevel="2" x14ac:dyDescent="0.25">
      <c r="A85" s="5" t="s">
        <v>84</v>
      </c>
      <c r="B85" s="5" t="s">
        <v>89</v>
      </c>
      <c r="C85" s="6">
        <v>10682.4</v>
      </c>
      <c r="D85" s="6">
        <v>20041.580000000002</v>
      </c>
      <c r="E85" s="6"/>
      <c r="F85" s="6"/>
      <c r="G85" s="7">
        <v>-100</v>
      </c>
      <c r="H85" s="7">
        <v>-100</v>
      </c>
    </row>
    <row r="86" spans="1:8" outlineLevel="2" x14ac:dyDescent="0.25">
      <c r="A86" s="2" t="s">
        <v>84</v>
      </c>
      <c r="B86" s="2" t="s">
        <v>90</v>
      </c>
      <c r="C86" s="3">
        <v>1684.8</v>
      </c>
      <c r="D86" s="3">
        <v>4490.83</v>
      </c>
      <c r="E86" s="3">
        <v>5904.72</v>
      </c>
      <c r="F86" s="3">
        <v>18567.759999999998</v>
      </c>
      <c r="G86" s="4">
        <v>250.47008547008548</v>
      </c>
      <c r="H86" s="4">
        <v>313.45942732189815</v>
      </c>
    </row>
    <row r="87" spans="1:8" outlineLevel="2" x14ac:dyDescent="0.25">
      <c r="A87" s="15" t="s">
        <v>91</v>
      </c>
      <c r="B87" s="15"/>
      <c r="C87" s="16">
        <f>SUBTOTAL(9,C81:C86)</f>
        <v>46237.920000000006</v>
      </c>
      <c r="D87" s="16">
        <f>SUBTOTAL(9,D81:D86)</f>
        <v>92540.92</v>
      </c>
      <c r="E87" s="16">
        <f>SUBTOTAL(9,E81:E86)</f>
        <v>11007.55</v>
      </c>
      <c r="F87" s="16">
        <f>SUBTOTAL(9,F81:F86)</f>
        <v>39826.25</v>
      </c>
      <c r="G87" s="16">
        <f>(E87/C87-1)*100</f>
        <v>-76.193673936889894</v>
      </c>
      <c r="H87" s="16">
        <f>(F87/D87-1)*100</f>
        <v>-56.963632952860202</v>
      </c>
    </row>
    <row r="88" spans="1:8" outlineLevel="2" x14ac:dyDescent="0.25">
      <c r="A88" s="5" t="s">
        <v>92</v>
      </c>
      <c r="B88" s="5" t="s">
        <v>93</v>
      </c>
      <c r="C88" s="6">
        <v>1014.8</v>
      </c>
      <c r="D88" s="6">
        <v>4874.26</v>
      </c>
      <c r="E88" s="6">
        <v>1453.46</v>
      </c>
      <c r="F88" s="6">
        <v>6077.29</v>
      </c>
      <c r="G88" s="7">
        <v>43.226251478123778</v>
      </c>
      <c r="H88" s="7">
        <v>24.681284954023784</v>
      </c>
    </row>
    <row r="89" spans="1:8" outlineLevel="2" x14ac:dyDescent="0.25">
      <c r="A89" s="2" t="s">
        <v>92</v>
      </c>
      <c r="B89" s="2" t="s">
        <v>94</v>
      </c>
      <c r="C89" s="3">
        <v>11994.88</v>
      </c>
      <c r="D89" s="3">
        <v>46289.14</v>
      </c>
      <c r="E89" s="3">
        <v>3380.09</v>
      </c>
      <c r="F89" s="3">
        <v>12176.8</v>
      </c>
      <c r="G89" s="4">
        <v>-71.820560105645072</v>
      </c>
      <c r="H89" s="4">
        <v>-73.694045730812874</v>
      </c>
    </row>
    <row r="90" spans="1:8" outlineLevel="2" x14ac:dyDescent="0.25">
      <c r="A90" s="5" t="s">
        <v>92</v>
      </c>
      <c r="B90" s="5" t="s">
        <v>95</v>
      </c>
      <c r="C90" s="6">
        <v>517605.21</v>
      </c>
      <c r="D90" s="6">
        <v>2059456.51</v>
      </c>
      <c r="E90" s="6">
        <v>641751.86</v>
      </c>
      <c r="F90" s="6">
        <v>2635925.88</v>
      </c>
      <c r="G90" s="7">
        <v>23.984814604165202</v>
      </c>
      <c r="H90" s="7">
        <v>27.991334956619202</v>
      </c>
    </row>
    <row r="91" spans="1:8" outlineLevel="2" x14ac:dyDescent="0.25">
      <c r="A91" s="2" t="s">
        <v>92</v>
      </c>
      <c r="B91" s="2" t="s">
        <v>96</v>
      </c>
      <c r="C91" s="3">
        <v>600</v>
      </c>
      <c r="D91" s="3">
        <v>2932.06</v>
      </c>
      <c r="E91" s="3">
        <v>240.8</v>
      </c>
      <c r="F91" s="3">
        <v>782.15</v>
      </c>
      <c r="G91" s="4">
        <v>-59.866666666666667</v>
      </c>
      <c r="H91" s="4">
        <v>-73.324215739104929</v>
      </c>
    </row>
    <row r="92" spans="1:8" outlineLevel="2" x14ac:dyDescent="0.25">
      <c r="A92" s="5" t="s">
        <v>92</v>
      </c>
      <c r="B92" s="5" t="s">
        <v>97</v>
      </c>
      <c r="C92" s="6">
        <v>223653.47</v>
      </c>
      <c r="D92" s="6">
        <v>585292.01</v>
      </c>
      <c r="E92" s="6">
        <v>253382.57</v>
      </c>
      <c r="F92" s="6">
        <v>735349.8</v>
      </c>
      <c r="G92" s="7">
        <v>13.292483233101638</v>
      </c>
      <c r="H92" s="7">
        <v>25.638106694810347</v>
      </c>
    </row>
    <row r="93" spans="1:8" outlineLevel="2" x14ac:dyDescent="0.25">
      <c r="A93" s="2" t="s">
        <v>92</v>
      </c>
      <c r="B93" s="2" t="s">
        <v>98</v>
      </c>
      <c r="C93" s="3">
        <v>185071.98</v>
      </c>
      <c r="D93" s="3">
        <v>498292.43</v>
      </c>
      <c r="E93" s="3">
        <v>176830.16</v>
      </c>
      <c r="F93" s="3">
        <v>493673.85</v>
      </c>
      <c r="G93" s="4">
        <v>-4.4533051410591744</v>
      </c>
      <c r="H93" s="4">
        <v>-0.92688142984632871</v>
      </c>
    </row>
    <row r="94" spans="1:8" outlineLevel="1" x14ac:dyDescent="0.25">
      <c r="A94" s="5" t="s">
        <v>92</v>
      </c>
      <c r="B94" s="5" t="s">
        <v>99</v>
      </c>
      <c r="C94" s="6">
        <v>1040</v>
      </c>
      <c r="D94" s="6">
        <v>5242.68</v>
      </c>
      <c r="E94" s="6">
        <v>16404.66</v>
      </c>
      <c r="F94" s="6">
        <v>62356.68</v>
      </c>
      <c r="G94" s="7">
        <v>1477.3711538461539</v>
      </c>
      <c r="H94" s="7">
        <v>1089.4046556341414</v>
      </c>
    </row>
    <row r="95" spans="1:8" outlineLevel="2" x14ac:dyDescent="0.25">
      <c r="A95" s="2" t="s">
        <v>92</v>
      </c>
      <c r="B95" s="2" t="s">
        <v>100</v>
      </c>
      <c r="C95" s="3">
        <v>46764.480000000003</v>
      </c>
      <c r="D95" s="3">
        <v>158608.29</v>
      </c>
      <c r="E95" s="3">
        <v>46843.199999999997</v>
      </c>
      <c r="F95" s="3">
        <v>138464.76</v>
      </c>
      <c r="G95" s="4">
        <v>0.16833288855129766</v>
      </c>
      <c r="H95" s="4">
        <v>-12.700174751269305</v>
      </c>
    </row>
    <row r="96" spans="1:8" outlineLevel="2" x14ac:dyDescent="0.25">
      <c r="A96" s="5" t="s">
        <v>92</v>
      </c>
      <c r="B96" s="5" t="s">
        <v>101</v>
      </c>
      <c r="C96" s="6">
        <v>2493.4</v>
      </c>
      <c r="D96" s="6">
        <v>12770.74</v>
      </c>
      <c r="E96" s="6">
        <v>7801.76</v>
      </c>
      <c r="F96" s="6">
        <v>31918.2</v>
      </c>
      <c r="G96" s="7">
        <v>212.89644661907434</v>
      </c>
      <c r="H96" s="7">
        <v>149.93226704169061</v>
      </c>
    </row>
    <row r="97" spans="1:8" outlineLevel="1" x14ac:dyDescent="0.25">
      <c r="A97" s="2" t="s">
        <v>92</v>
      </c>
      <c r="B97" s="2" t="s">
        <v>102</v>
      </c>
      <c r="C97" s="3">
        <v>42667.6</v>
      </c>
      <c r="D97" s="3">
        <v>157734.29</v>
      </c>
      <c r="E97" s="3">
        <v>49685.84</v>
      </c>
      <c r="F97" s="3">
        <v>211392.17</v>
      </c>
      <c r="G97" s="4">
        <v>16.448640185995927</v>
      </c>
      <c r="H97" s="4">
        <v>34.017891734257653</v>
      </c>
    </row>
    <row r="98" spans="1:8" outlineLevel="2" x14ac:dyDescent="0.25">
      <c r="A98" s="15" t="s">
        <v>103</v>
      </c>
      <c r="B98" s="15"/>
      <c r="C98" s="16">
        <f>SUBTOTAL(9,C88:C97)</f>
        <v>1032905.82</v>
      </c>
      <c r="D98" s="16">
        <f>SUBTOTAL(9,D88:D97)</f>
        <v>3531492.4100000011</v>
      </c>
      <c r="E98" s="16">
        <f>SUBTOTAL(9,E88:E97)</f>
        <v>1197774.3999999999</v>
      </c>
      <c r="F98" s="16">
        <f>SUBTOTAL(9,F88:F97)</f>
        <v>4328117.58</v>
      </c>
      <c r="G98" s="16">
        <f>(E98/C98-1)*100</f>
        <v>15.9616275567118</v>
      </c>
      <c r="H98" s="16">
        <f>(F98/D98-1)*100</f>
        <v>22.557748326011517</v>
      </c>
    </row>
    <row r="99" spans="1:8" outlineLevel="2" x14ac:dyDescent="0.25">
      <c r="A99" s="5" t="s">
        <v>104</v>
      </c>
      <c r="B99" s="5" t="s">
        <v>105</v>
      </c>
      <c r="C99" s="6">
        <v>1174903.82</v>
      </c>
      <c r="D99" s="6">
        <v>3099148.16</v>
      </c>
      <c r="E99" s="6">
        <v>951004.07</v>
      </c>
      <c r="F99" s="6">
        <v>2842438.31</v>
      </c>
      <c r="G99" s="7">
        <v>-19.056857777515788</v>
      </c>
      <c r="H99" s="7">
        <v>-8.2832390304308667</v>
      </c>
    </row>
    <row r="100" spans="1:8" outlineLevel="1" x14ac:dyDescent="0.25">
      <c r="A100" s="2" t="s">
        <v>104</v>
      </c>
      <c r="B100" s="2" t="s">
        <v>106</v>
      </c>
      <c r="C100" s="3">
        <v>167080.01</v>
      </c>
      <c r="D100" s="3">
        <v>457946.77</v>
      </c>
      <c r="E100" s="3">
        <v>175270.91</v>
      </c>
      <c r="F100" s="3">
        <v>529455.87</v>
      </c>
      <c r="G100" s="4">
        <v>4.9023817989955791</v>
      </c>
      <c r="H100" s="4">
        <v>15.615155446996598</v>
      </c>
    </row>
    <row r="101" spans="1:8" outlineLevel="2" x14ac:dyDescent="0.25">
      <c r="A101" s="15" t="s">
        <v>107</v>
      </c>
      <c r="B101" s="15"/>
      <c r="C101" s="16">
        <f>SUBTOTAL(9,C99:C100)</f>
        <v>1341983.83</v>
      </c>
      <c r="D101" s="16">
        <f>SUBTOTAL(9,D99:D100)</f>
        <v>3557094.93</v>
      </c>
      <c r="E101" s="16">
        <f>SUBTOTAL(9,E99:E100)</f>
        <v>1126274.98</v>
      </c>
      <c r="F101" s="16">
        <f>SUBTOTAL(9,F99:F100)</f>
        <v>3371894.18</v>
      </c>
      <c r="G101" s="16">
        <f>(E101/C101-1)*100</f>
        <v>-16.073878475868074</v>
      </c>
      <c r="H101" s="16">
        <f>(F101/D101-1)*100</f>
        <v>-5.206516937123185</v>
      </c>
    </row>
    <row r="102" spans="1:8" outlineLevel="2" x14ac:dyDescent="0.25">
      <c r="A102" s="5" t="s">
        <v>108</v>
      </c>
      <c r="B102" s="5" t="s">
        <v>109</v>
      </c>
      <c r="C102" s="6">
        <v>89669.68</v>
      </c>
      <c r="D102" s="6">
        <v>326538.86</v>
      </c>
      <c r="E102" s="6">
        <v>73758.240000000005</v>
      </c>
      <c r="F102" s="6">
        <v>226079.59</v>
      </c>
      <c r="G102" s="7">
        <v>-17.744504050867572</v>
      </c>
      <c r="H102" s="7">
        <v>-30.764874355229875</v>
      </c>
    </row>
    <row r="103" spans="1:8" outlineLevel="2" x14ac:dyDescent="0.25">
      <c r="A103" s="2" t="s">
        <v>108</v>
      </c>
      <c r="B103" s="2" t="s">
        <v>110</v>
      </c>
      <c r="C103" s="3">
        <v>11127.6</v>
      </c>
      <c r="D103" s="3">
        <v>33666.51</v>
      </c>
      <c r="E103" s="3">
        <v>8521.2000000000007</v>
      </c>
      <c r="F103" s="3">
        <v>17150.5</v>
      </c>
      <c r="G103" s="4">
        <v>-23.422840504691035</v>
      </c>
      <c r="H103" s="4">
        <v>-49.057683733775796</v>
      </c>
    </row>
    <row r="104" spans="1:8" outlineLevel="2" x14ac:dyDescent="0.25">
      <c r="A104" s="15" t="s">
        <v>111</v>
      </c>
      <c r="B104" s="15"/>
      <c r="C104" s="16">
        <f>SUBTOTAL(9,C102:C103)</f>
        <v>100797.28</v>
      </c>
      <c r="D104" s="16">
        <f>SUBTOTAL(9,D102:D103)</f>
        <v>360205.37</v>
      </c>
      <c r="E104" s="16">
        <f>SUBTOTAL(9,E102:E103)</f>
        <v>82279.44</v>
      </c>
      <c r="F104" s="16">
        <f>SUBTOTAL(9,F102:F103)</f>
        <v>243230.09</v>
      </c>
      <c r="G104" s="16">
        <f>(E104/C104-1)*100</f>
        <v>-18.371368751220263</v>
      </c>
      <c r="H104" s="16">
        <f>(F104/D104-1)*100</f>
        <v>-32.474607471843072</v>
      </c>
    </row>
    <row r="105" spans="1:8" outlineLevel="2" x14ac:dyDescent="0.25">
      <c r="A105" s="5" t="s">
        <v>112</v>
      </c>
      <c r="B105" s="5" t="s">
        <v>113</v>
      </c>
      <c r="C105" s="6">
        <v>69141.899999999994</v>
      </c>
      <c r="D105" s="6">
        <v>151656.21</v>
      </c>
      <c r="E105" s="6">
        <v>33283.9</v>
      </c>
      <c r="F105" s="6">
        <v>75483.16</v>
      </c>
      <c r="G105" s="7">
        <v>-51.86146171858163</v>
      </c>
      <c r="H105" s="7">
        <v>-50.227451945423134</v>
      </c>
    </row>
    <row r="106" spans="1:8" outlineLevel="2" x14ac:dyDescent="0.25">
      <c r="A106" s="2" t="s">
        <v>112</v>
      </c>
      <c r="B106" s="2" t="s">
        <v>114</v>
      </c>
      <c r="C106" s="3">
        <v>570337.9</v>
      </c>
      <c r="D106" s="3">
        <v>1483649.83</v>
      </c>
      <c r="E106" s="3">
        <v>405678.71</v>
      </c>
      <c r="F106" s="3">
        <v>1244429.78</v>
      </c>
      <c r="G106" s="4">
        <v>-28.870462580165196</v>
      </c>
      <c r="H106" s="4">
        <v>-16.123754080165938</v>
      </c>
    </row>
    <row r="107" spans="1:8" outlineLevel="2" x14ac:dyDescent="0.25">
      <c r="A107" s="5" t="s">
        <v>112</v>
      </c>
      <c r="B107" s="5" t="s">
        <v>115</v>
      </c>
      <c r="C107" s="6">
        <v>12219.6</v>
      </c>
      <c r="D107" s="6">
        <v>51715.73</v>
      </c>
      <c r="E107" s="6"/>
      <c r="F107" s="6"/>
      <c r="G107" s="7">
        <v>-100</v>
      </c>
      <c r="H107" s="7">
        <v>-100</v>
      </c>
    </row>
    <row r="108" spans="1:8" outlineLevel="2" x14ac:dyDescent="0.25">
      <c r="A108" s="2" t="s">
        <v>112</v>
      </c>
      <c r="B108" s="2" t="s">
        <v>116</v>
      </c>
      <c r="C108" s="3">
        <v>3648109.98</v>
      </c>
      <c r="D108" s="3">
        <v>8196238.8200000003</v>
      </c>
      <c r="E108" s="3">
        <v>2785432.78</v>
      </c>
      <c r="F108" s="3">
        <v>6199449.7400000002</v>
      </c>
      <c r="G108" s="4">
        <v>-23.647236643890878</v>
      </c>
      <c r="H108" s="4">
        <v>-24.36226083514731</v>
      </c>
    </row>
    <row r="109" spans="1:8" outlineLevel="2" x14ac:dyDescent="0.25">
      <c r="A109" s="5" t="s">
        <v>112</v>
      </c>
      <c r="B109" s="5" t="s">
        <v>117</v>
      </c>
      <c r="C109" s="6">
        <v>26427.599999999999</v>
      </c>
      <c r="D109" s="6">
        <v>72369.87</v>
      </c>
      <c r="E109" s="6">
        <v>48962.400000000001</v>
      </c>
      <c r="F109" s="6">
        <v>169332.55</v>
      </c>
      <c r="G109" s="7">
        <v>85.269945057439969</v>
      </c>
      <c r="H109" s="7">
        <v>133.98211161633978</v>
      </c>
    </row>
    <row r="110" spans="1:8" outlineLevel="2" x14ac:dyDescent="0.25">
      <c r="A110" s="2" t="s">
        <v>112</v>
      </c>
      <c r="B110" s="2" t="s">
        <v>118</v>
      </c>
      <c r="C110" s="3">
        <v>218744.18</v>
      </c>
      <c r="D110" s="3">
        <v>797855.61</v>
      </c>
      <c r="E110" s="3">
        <v>171282.07</v>
      </c>
      <c r="F110" s="3">
        <v>619177.44999999995</v>
      </c>
      <c r="G110" s="4">
        <v>-21.697541850027729</v>
      </c>
      <c r="H110" s="4">
        <v>-22.394798978727497</v>
      </c>
    </row>
    <row r="111" spans="1:8" outlineLevel="2" x14ac:dyDescent="0.25">
      <c r="A111" s="5" t="s">
        <v>112</v>
      </c>
      <c r="B111" s="5" t="s">
        <v>119</v>
      </c>
      <c r="C111" s="6">
        <v>2000</v>
      </c>
      <c r="D111" s="6">
        <v>5896.59</v>
      </c>
      <c r="E111" s="6">
        <v>1000</v>
      </c>
      <c r="F111" s="6">
        <v>2480.14</v>
      </c>
      <c r="G111" s="7">
        <v>-50</v>
      </c>
      <c r="H111" s="7">
        <v>-57.93941922365299</v>
      </c>
    </row>
    <row r="112" spans="1:8" outlineLevel="2" x14ac:dyDescent="0.25">
      <c r="A112" s="2" t="s">
        <v>112</v>
      </c>
      <c r="B112" s="2" t="s">
        <v>120</v>
      </c>
      <c r="C112" s="3">
        <v>6414</v>
      </c>
      <c r="D112" s="3">
        <v>14320.72</v>
      </c>
      <c r="E112" s="3">
        <v>23235.39</v>
      </c>
      <c r="F112" s="3">
        <v>41582.980000000003</v>
      </c>
      <c r="G112" s="4">
        <v>262.26052385406922</v>
      </c>
      <c r="H112" s="4">
        <v>190.36933897178355</v>
      </c>
    </row>
    <row r="113" spans="1:8" outlineLevel="2" x14ac:dyDescent="0.25">
      <c r="A113" s="5" t="s">
        <v>112</v>
      </c>
      <c r="B113" s="5" t="s">
        <v>121</v>
      </c>
      <c r="C113" s="6">
        <v>587670.72</v>
      </c>
      <c r="D113" s="6">
        <v>1771124.17</v>
      </c>
      <c r="E113" s="6">
        <v>463226.54</v>
      </c>
      <c r="F113" s="6">
        <v>1477257.27</v>
      </c>
      <c r="G113" s="7">
        <v>-21.175834657884607</v>
      </c>
      <c r="H113" s="7">
        <v>-16.592111664310917</v>
      </c>
    </row>
    <row r="114" spans="1:8" outlineLevel="2" x14ac:dyDescent="0.25">
      <c r="A114" s="2" t="s">
        <v>112</v>
      </c>
      <c r="B114" s="2" t="s">
        <v>122</v>
      </c>
      <c r="C114" s="3">
        <v>70124.5</v>
      </c>
      <c r="D114" s="3">
        <v>200840.62</v>
      </c>
      <c r="E114" s="3">
        <v>76129</v>
      </c>
      <c r="F114" s="3">
        <v>265655.93</v>
      </c>
      <c r="G114" s="4">
        <v>8.5626278975251164</v>
      </c>
      <c r="H114" s="4">
        <v>32.272012504243413</v>
      </c>
    </row>
    <row r="115" spans="1:8" outlineLevel="1" x14ac:dyDescent="0.25">
      <c r="A115" s="5" t="s">
        <v>112</v>
      </c>
      <c r="B115" s="5" t="s">
        <v>123</v>
      </c>
      <c r="C115" s="6"/>
      <c r="D115" s="6"/>
      <c r="E115" s="6">
        <v>577.44000000000005</v>
      </c>
      <c r="F115" s="6">
        <v>5368.03</v>
      </c>
      <c r="G115" s="7">
        <v>0</v>
      </c>
      <c r="H115" s="7">
        <v>0</v>
      </c>
    </row>
    <row r="116" spans="1:8" outlineLevel="2" x14ac:dyDescent="0.25">
      <c r="A116" s="2" t="s">
        <v>112</v>
      </c>
      <c r="B116" s="2" t="s">
        <v>124</v>
      </c>
      <c r="C116" s="3">
        <v>384359</v>
      </c>
      <c r="D116" s="3">
        <v>572455.73</v>
      </c>
      <c r="E116" s="3">
        <v>592686.06000000006</v>
      </c>
      <c r="F116" s="3">
        <v>1062151.03</v>
      </c>
      <c r="G116" s="4">
        <v>54.201166097320495</v>
      </c>
      <c r="H116" s="4">
        <v>85.542911763674738</v>
      </c>
    </row>
    <row r="117" spans="1:8" outlineLevel="2" x14ac:dyDescent="0.25">
      <c r="A117" s="5" t="s">
        <v>112</v>
      </c>
      <c r="B117" s="5" t="s">
        <v>125</v>
      </c>
      <c r="C117" s="6">
        <v>107060.66</v>
      </c>
      <c r="D117" s="6">
        <v>283486.57</v>
      </c>
      <c r="E117" s="6">
        <v>215832.37</v>
      </c>
      <c r="F117" s="6">
        <v>647061.6</v>
      </c>
      <c r="G117" s="7">
        <v>101.59820610110194</v>
      </c>
      <c r="H117" s="7">
        <v>128.25123602857096</v>
      </c>
    </row>
    <row r="118" spans="1:8" outlineLevel="2" x14ac:dyDescent="0.25">
      <c r="A118" s="2" t="s">
        <v>112</v>
      </c>
      <c r="B118" s="2" t="s">
        <v>126</v>
      </c>
      <c r="C118" s="3">
        <v>291771.65999999997</v>
      </c>
      <c r="D118" s="3">
        <v>413069.87</v>
      </c>
      <c r="E118" s="3">
        <v>157522.28</v>
      </c>
      <c r="F118" s="3">
        <v>238054.68</v>
      </c>
      <c r="G118" s="4">
        <v>-46.011795662402577</v>
      </c>
      <c r="H118" s="4">
        <v>-42.369391405865549</v>
      </c>
    </row>
    <row r="119" spans="1:8" outlineLevel="1" x14ac:dyDescent="0.25">
      <c r="A119" s="15" t="s">
        <v>127</v>
      </c>
      <c r="B119" s="15"/>
      <c r="C119" s="16">
        <f>SUBTOTAL(9,C105:C118)</f>
        <v>5994381.6999999993</v>
      </c>
      <c r="D119" s="16">
        <f>SUBTOTAL(9,D105:D118)</f>
        <v>14014680.339999998</v>
      </c>
      <c r="E119" s="16">
        <f>SUBTOTAL(9,E105:E118)</f>
        <v>4974848.9399999995</v>
      </c>
      <c r="F119" s="16">
        <f>SUBTOTAL(9,F105:F118)</f>
        <v>12047484.339999998</v>
      </c>
      <c r="G119" s="16">
        <f>(E119/C119-1)*100</f>
        <v>-17.008138804374095</v>
      </c>
      <c r="H119" s="16">
        <f>(F119/D119-1)*100</f>
        <v>-14.036681196254818</v>
      </c>
    </row>
    <row r="120" spans="1:8" outlineLevel="2" x14ac:dyDescent="0.25">
      <c r="A120" s="5" t="s">
        <v>128</v>
      </c>
      <c r="B120" s="5" t="s">
        <v>129</v>
      </c>
      <c r="C120" s="6">
        <v>3671.36</v>
      </c>
      <c r="D120" s="6">
        <v>13224.44</v>
      </c>
      <c r="E120" s="6">
        <v>1511</v>
      </c>
      <c r="F120" s="6">
        <v>4328.76</v>
      </c>
      <c r="G120" s="7">
        <v>-58.84358929660943</v>
      </c>
      <c r="H120" s="7">
        <v>-67.266969338588254</v>
      </c>
    </row>
    <row r="121" spans="1:8" outlineLevel="2" x14ac:dyDescent="0.25">
      <c r="A121" s="2" t="s">
        <v>128</v>
      </c>
      <c r="B121" s="2" t="s">
        <v>147</v>
      </c>
      <c r="C121" s="3">
        <v>240</v>
      </c>
      <c r="D121" s="3">
        <v>1326.08</v>
      </c>
      <c r="E121" s="3"/>
      <c r="F121" s="3"/>
      <c r="G121" s="4">
        <v>-100</v>
      </c>
      <c r="H121" s="4">
        <v>-100</v>
      </c>
    </row>
    <row r="122" spans="1:8" outlineLevel="2" x14ac:dyDescent="0.25">
      <c r="A122" s="5" t="s">
        <v>128</v>
      </c>
      <c r="B122" s="5" t="s">
        <v>148</v>
      </c>
      <c r="C122" s="6">
        <v>5754</v>
      </c>
      <c r="D122" s="6">
        <v>9241.4</v>
      </c>
      <c r="E122" s="6"/>
      <c r="F122" s="6"/>
      <c r="G122" s="7">
        <v>-100</v>
      </c>
      <c r="H122" s="7">
        <v>-100</v>
      </c>
    </row>
    <row r="123" spans="1:8" outlineLevel="2" x14ac:dyDescent="0.25">
      <c r="A123" s="15" t="s">
        <v>131</v>
      </c>
      <c r="B123" s="15"/>
      <c r="C123" s="16">
        <f>SUBTOTAL(9,C120:C122)</f>
        <v>9665.36</v>
      </c>
      <c r="D123" s="16">
        <f>SUBTOTAL(9,D120:D122)</f>
        <v>23791.919999999998</v>
      </c>
      <c r="E123" s="16">
        <f>SUBTOTAL(9,E120:E122)</f>
        <v>1511</v>
      </c>
      <c r="F123" s="16">
        <f>SUBTOTAL(9,F120:F122)</f>
        <v>4328.76</v>
      </c>
      <c r="G123" s="16">
        <f>(E123/C123-1)*100</f>
        <v>-84.366852346937932</v>
      </c>
      <c r="H123" s="16">
        <f>(F123/D123-1)*100</f>
        <v>-81.805755903684954</v>
      </c>
    </row>
    <row r="124" spans="1:8" outlineLevel="2" x14ac:dyDescent="0.25">
      <c r="A124" s="2" t="s">
        <v>132</v>
      </c>
      <c r="B124" s="2" t="s">
        <v>133</v>
      </c>
      <c r="C124" s="3">
        <v>1026</v>
      </c>
      <c r="D124" s="3">
        <v>3048.82</v>
      </c>
      <c r="E124" s="3">
        <v>4464.32</v>
      </c>
      <c r="F124" s="3">
        <v>15831.91</v>
      </c>
      <c r="G124" s="4">
        <v>335.11890838206625</v>
      </c>
      <c r="H124" s="4">
        <v>419.279918132261</v>
      </c>
    </row>
    <row r="125" spans="1:8" outlineLevel="2" x14ac:dyDescent="0.25">
      <c r="A125" s="5" t="s">
        <v>132</v>
      </c>
      <c r="B125" s="5" t="s">
        <v>135</v>
      </c>
      <c r="C125" s="6">
        <v>5729.16</v>
      </c>
      <c r="D125" s="6">
        <v>20993.759999999998</v>
      </c>
      <c r="E125" s="6">
        <v>2376</v>
      </c>
      <c r="F125" s="6">
        <v>13023.83</v>
      </c>
      <c r="G125" s="7">
        <v>-58.527951741616576</v>
      </c>
      <c r="H125" s="7">
        <v>-37.963328150841008</v>
      </c>
    </row>
    <row r="126" spans="1:8" outlineLevel="2" x14ac:dyDescent="0.25">
      <c r="A126" s="2" t="s">
        <v>132</v>
      </c>
      <c r="B126" s="2" t="s">
        <v>136</v>
      </c>
      <c r="C126" s="3">
        <v>269.39</v>
      </c>
      <c r="D126" s="3">
        <v>893.26</v>
      </c>
      <c r="E126" s="3">
        <v>1171.4000000000001</v>
      </c>
      <c r="F126" s="3">
        <v>7619.49</v>
      </c>
      <c r="G126" s="4">
        <v>334.83425516908579</v>
      </c>
      <c r="H126" s="4">
        <v>752.99800729910669</v>
      </c>
    </row>
    <row r="127" spans="1:8" outlineLevel="1" x14ac:dyDescent="0.25">
      <c r="A127" s="5" t="s">
        <v>132</v>
      </c>
      <c r="B127" s="5" t="s">
        <v>137</v>
      </c>
      <c r="C127" s="6">
        <v>4284.8</v>
      </c>
      <c r="D127" s="6">
        <v>13200.8</v>
      </c>
      <c r="E127" s="6">
        <v>5152.8</v>
      </c>
      <c r="F127" s="6">
        <v>27878</v>
      </c>
      <c r="G127" s="7">
        <v>20.257654966392831</v>
      </c>
      <c r="H127" s="7">
        <v>111.18417065632387</v>
      </c>
    </row>
    <row r="128" spans="1:8" outlineLevel="2" x14ac:dyDescent="0.25">
      <c r="A128" s="2" t="s">
        <v>132</v>
      </c>
      <c r="B128" s="2" t="s">
        <v>138</v>
      </c>
      <c r="C128" s="3">
        <v>2480.1999999999998</v>
      </c>
      <c r="D128" s="3">
        <v>6436.56</v>
      </c>
      <c r="E128" s="3">
        <v>3518</v>
      </c>
      <c r="F128" s="3">
        <v>10883.75</v>
      </c>
      <c r="G128" s="4">
        <v>41.843399725828569</v>
      </c>
      <c r="H128" s="4">
        <v>69.092651975589433</v>
      </c>
    </row>
    <row r="129" spans="1:8" x14ac:dyDescent="0.25">
      <c r="A129" s="5" t="s">
        <v>132</v>
      </c>
      <c r="B129" s="5" t="s">
        <v>139</v>
      </c>
      <c r="C129" s="6">
        <v>5700.36</v>
      </c>
      <c r="D129" s="6">
        <v>16431.099999999999</v>
      </c>
      <c r="E129" s="6">
        <v>4888.55</v>
      </c>
      <c r="F129" s="6">
        <v>11248.49</v>
      </c>
      <c r="G129" s="7">
        <v>-14.241381246096728</v>
      </c>
      <c r="H129" s="7">
        <v>-31.541467095933925</v>
      </c>
    </row>
    <row r="130" spans="1:8" x14ac:dyDescent="0.25">
      <c r="A130" s="2" t="s">
        <v>132</v>
      </c>
      <c r="B130" s="2" t="s">
        <v>140</v>
      </c>
      <c r="C130" s="3">
        <v>280.08</v>
      </c>
      <c r="D130" s="3">
        <v>1514.24</v>
      </c>
      <c r="E130" s="3">
        <v>370.92</v>
      </c>
      <c r="F130" s="3">
        <v>2429.34</v>
      </c>
      <c r="G130" s="4">
        <v>32.433590402742091</v>
      </c>
      <c r="H130" s="4">
        <v>60.432956466610321</v>
      </c>
    </row>
    <row r="131" spans="1:8" x14ac:dyDescent="0.25">
      <c r="A131" s="15" t="s">
        <v>141</v>
      </c>
      <c r="B131" s="15"/>
      <c r="C131" s="16">
        <f>SUBTOTAL(9,C124:C130)</f>
        <v>19769.990000000002</v>
      </c>
      <c r="D131" s="16">
        <f>SUBTOTAL(9,D124:D130)</f>
        <v>62518.539999999994</v>
      </c>
      <c r="E131" s="16">
        <f>SUBTOTAL(9,E124:E130)</f>
        <v>21941.989999999998</v>
      </c>
      <c r="F131" s="16">
        <f>SUBTOTAL(9,F124:F130)</f>
        <v>88914.81</v>
      </c>
      <c r="G131" s="16">
        <f>(E131/C131-1)*100</f>
        <v>10.986348500934984</v>
      </c>
      <c r="H131" s="16">
        <f>(F131/D131-1)*100</f>
        <v>42.221507412041291</v>
      </c>
    </row>
    <row r="132" spans="1:8" x14ac:dyDescent="0.25">
      <c r="A132" s="8" t="s">
        <v>142</v>
      </c>
      <c r="B132" s="8"/>
      <c r="C132" s="9">
        <v>16600274.109999999</v>
      </c>
      <c r="D132" s="9">
        <v>43468364.369999997</v>
      </c>
      <c r="E132" s="9">
        <v>14646552.32</v>
      </c>
      <c r="F132" s="9">
        <v>41455940.579999998</v>
      </c>
      <c r="G132" s="10">
        <v>-11.769214032574785</v>
      </c>
      <c r="H132" s="10">
        <v>-4.6296285106804884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819F-7DF4-4F17-93F9-D4455F53B97D}">
  <dimension ref="A1:H145"/>
  <sheetViews>
    <sheetView workbookViewId="0">
      <selection activeCell="M13" sqref="M1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3.855468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3.855468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3.855468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3.855468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3.855468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3.855468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3.855468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3.855468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3.855468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3.855468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3.855468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3.855468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3.855468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3.855468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3.855468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3.855468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3.855468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3.855468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3.855468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3.855468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3.855468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3.855468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3.855468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3.855468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3.855468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3.855468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3.855468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3.855468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3.855468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3.855468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3.855468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3.855468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3.855468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3.855468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3.855468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3.855468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3.855468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3.855468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3.855468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3.855468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3.855468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3.855468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3.855468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3.855468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3.855468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3.855468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3.855468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3.855468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3.855468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3.855468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3.855468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3.855468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3.855468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3.855468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3.855468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3.855468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3.855468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3.855468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3.855468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3.855468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3.855468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3.855468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3.855468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3.855468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17" t="s">
        <v>178</v>
      </c>
      <c r="B2" s="17"/>
      <c r="C2" s="17"/>
      <c r="D2" s="17"/>
      <c r="E2" s="17"/>
      <c r="F2" s="17"/>
      <c r="G2" s="17"/>
      <c r="H2" s="17"/>
    </row>
    <row r="3" spans="1:8" ht="51" x14ac:dyDescent="0.25">
      <c r="A3" s="12" t="s">
        <v>1</v>
      </c>
      <c r="B3" s="12" t="s">
        <v>2</v>
      </c>
      <c r="C3" s="13" t="s">
        <v>191</v>
      </c>
      <c r="D3" s="13" t="s">
        <v>192</v>
      </c>
      <c r="E3" s="13" t="s">
        <v>193</v>
      </c>
      <c r="F3" s="13" t="s">
        <v>194</v>
      </c>
      <c r="G3" s="13" t="s">
        <v>175</v>
      </c>
      <c r="H3" s="13" t="s">
        <v>176</v>
      </c>
    </row>
    <row r="4" spans="1:8" outlineLevel="2" x14ac:dyDescent="0.25">
      <c r="A4" s="2" t="s">
        <v>3</v>
      </c>
      <c r="B4" s="2" t="s">
        <v>4</v>
      </c>
      <c r="C4" s="3"/>
      <c r="D4" s="3"/>
      <c r="E4" s="3">
        <v>25241.63</v>
      </c>
      <c r="F4" s="3">
        <v>161773.5</v>
      </c>
      <c r="G4" s="4">
        <v>0</v>
      </c>
      <c r="H4" s="4">
        <v>0</v>
      </c>
    </row>
    <row r="5" spans="1:8" outlineLevel="2" x14ac:dyDescent="0.25">
      <c r="A5" s="5" t="s">
        <v>3</v>
      </c>
      <c r="B5" s="5" t="s">
        <v>149</v>
      </c>
      <c r="C5" s="6">
        <v>3250.72</v>
      </c>
      <c r="D5" s="6">
        <v>12378.33</v>
      </c>
      <c r="E5" s="6">
        <v>8299.2000000000007</v>
      </c>
      <c r="F5" s="6">
        <v>58289.5</v>
      </c>
      <c r="G5" s="7">
        <v>155.30344046857317</v>
      </c>
      <c r="H5" s="7">
        <v>370.89954783884417</v>
      </c>
    </row>
    <row r="6" spans="1:8" outlineLevel="2" x14ac:dyDescent="0.25">
      <c r="A6" s="2" t="s">
        <v>3</v>
      </c>
      <c r="B6" s="2" t="s">
        <v>150</v>
      </c>
      <c r="C6" s="3">
        <v>1228.5</v>
      </c>
      <c r="D6" s="3">
        <v>9924</v>
      </c>
      <c r="E6" s="3">
        <v>54</v>
      </c>
      <c r="F6" s="3">
        <v>284.12</v>
      </c>
      <c r="G6" s="4">
        <v>-95.604395604395606</v>
      </c>
      <c r="H6" s="4">
        <v>-97.137041515517922</v>
      </c>
    </row>
    <row r="7" spans="1:8" outlineLevel="2" x14ac:dyDescent="0.25">
      <c r="A7" s="5" t="s">
        <v>3</v>
      </c>
      <c r="B7" s="5" t="s">
        <v>6</v>
      </c>
      <c r="C7" s="6">
        <v>955.5</v>
      </c>
      <c r="D7" s="6">
        <v>7381.25</v>
      </c>
      <c r="E7" s="6">
        <v>709.8</v>
      </c>
      <c r="F7" s="6">
        <v>5183.3500000000004</v>
      </c>
      <c r="G7" s="7">
        <v>-25.714285714285719</v>
      </c>
      <c r="H7" s="7">
        <v>-29.776799322607957</v>
      </c>
    </row>
    <row r="8" spans="1:8" outlineLevel="2" x14ac:dyDescent="0.25">
      <c r="A8" s="2" t="s">
        <v>3</v>
      </c>
      <c r="B8" s="2" t="s">
        <v>151</v>
      </c>
      <c r="C8" s="3">
        <v>8</v>
      </c>
      <c r="D8" s="3">
        <v>7500</v>
      </c>
      <c r="E8" s="3"/>
      <c r="F8" s="3"/>
      <c r="G8" s="4">
        <v>-100</v>
      </c>
      <c r="H8" s="4">
        <v>-100</v>
      </c>
    </row>
    <row r="9" spans="1:8" outlineLevel="2" x14ac:dyDescent="0.25">
      <c r="A9" s="5" t="s">
        <v>3</v>
      </c>
      <c r="B9" s="5" t="s">
        <v>7</v>
      </c>
      <c r="C9" s="6">
        <v>167997</v>
      </c>
      <c r="D9" s="6">
        <v>823022.04</v>
      </c>
      <c r="E9" s="6">
        <v>48000</v>
      </c>
      <c r="F9" s="6">
        <v>204037.97</v>
      </c>
      <c r="G9" s="7">
        <v>-71.428061215378847</v>
      </c>
      <c r="H9" s="7">
        <v>-75.208686999439294</v>
      </c>
    </row>
    <row r="10" spans="1:8" outlineLevel="2" x14ac:dyDescent="0.25">
      <c r="A10" s="2" t="s">
        <v>3</v>
      </c>
      <c r="B10" s="2" t="s">
        <v>9</v>
      </c>
      <c r="C10" s="3">
        <v>2119.36</v>
      </c>
      <c r="D10" s="3">
        <v>5550.83</v>
      </c>
      <c r="E10" s="3">
        <v>823.54</v>
      </c>
      <c r="F10" s="3">
        <v>1174.1300000000001</v>
      </c>
      <c r="G10" s="4">
        <v>-61.142042880869703</v>
      </c>
      <c r="H10" s="4">
        <v>-78.847667826253016</v>
      </c>
    </row>
    <row r="11" spans="1:8" outlineLevel="2" x14ac:dyDescent="0.25">
      <c r="A11" s="5" t="s">
        <v>3</v>
      </c>
      <c r="B11" s="5" t="s">
        <v>10</v>
      </c>
      <c r="C11" s="6">
        <v>137.36000000000001</v>
      </c>
      <c r="D11" s="6">
        <v>1018.81</v>
      </c>
      <c r="E11" s="6">
        <v>383.9</v>
      </c>
      <c r="F11" s="6">
        <v>3136.59</v>
      </c>
      <c r="G11" s="7">
        <v>179.48456610366915</v>
      </c>
      <c r="H11" s="7">
        <v>207.86800286608891</v>
      </c>
    </row>
    <row r="12" spans="1:8" outlineLevel="2" x14ac:dyDescent="0.25">
      <c r="A12" s="2" t="s">
        <v>3</v>
      </c>
      <c r="B12" s="2" t="s">
        <v>12</v>
      </c>
      <c r="C12" s="3">
        <v>450</v>
      </c>
      <c r="D12" s="3">
        <v>4053.15</v>
      </c>
      <c r="E12" s="3"/>
      <c r="F12" s="3"/>
      <c r="G12" s="4">
        <v>-100</v>
      </c>
      <c r="H12" s="4">
        <v>-100</v>
      </c>
    </row>
    <row r="13" spans="1:8" outlineLevel="2" x14ac:dyDescent="0.25">
      <c r="A13" s="5" t="s">
        <v>3</v>
      </c>
      <c r="B13" s="5" t="s">
        <v>14</v>
      </c>
      <c r="C13" s="6">
        <v>5511.28</v>
      </c>
      <c r="D13" s="6">
        <v>36401.279999999999</v>
      </c>
      <c r="E13" s="6">
        <v>35819.57</v>
      </c>
      <c r="F13" s="6">
        <v>237461.09</v>
      </c>
      <c r="G13" s="7">
        <v>549.93195773032767</v>
      </c>
      <c r="H13" s="7">
        <v>552.34269234488454</v>
      </c>
    </row>
    <row r="14" spans="1:8" outlineLevel="2" x14ac:dyDescent="0.25">
      <c r="A14" s="2" t="s">
        <v>3</v>
      </c>
      <c r="B14" s="2" t="s">
        <v>15</v>
      </c>
      <c r="C14" s="3">
        <v>18018</v>
      </c>
      <c r="D14" s="3">
        <v>112989.53</v>
      </c>
      <c r="E14" s="3"/>
      <c r="F14" s="3"/>
      <c r="G14" s="4">
        <v>-100</v>
      </c>
      <c r="H14" s="4">
        <v>-100</v>
      </c>
    </row>
    <row r="15" spans="1:8" outlineLevel="2" x14ac:dyDescent="0.25">
      <c r="A15" s="5" t="s">
        <v>3</v>
      </c>
      <c r="B15" s="5" t="s">
        <v>17</v>
      </c>
      <c r="C15" s="6">
        <v>5940.48</v>
      </c>
      <c r="D15" s="6">
        <v>29244.52</v>
      </c>
      <c r="E15" s="6"/>
      <c r="F15" s="6"/>
      <c r="G15" s="7">
        <v>-100.00000000000001</v>
      </c>
      <c r="H15" s="7">
        <v>-100</v>
      </c>
    </row>
    <row r="16" spans="1:8" outlineLevel="2" x14ac:dyDescent="0.25">
      <c r="A16" s="2" t="s">
        <v>3</v>
      </c>
      <c r="B16" s="2" t="s">
        <v>18</v>
      </c>
      <c r="C16" s="3">
        <v>50</v>
      </c>
      <c r="D16" s="3">
        <v>455.4</v>
      </c>
      <c r="E16" s="3">
        <v>50</v>
      </c>
      <c r="F16" s="3">
        <v>589.22</v>
      </c>
      <c r="G16" s="4">
        <v>0</v>
      </c>
      <c r="H16" s="4">
        <v>29.385155906895051</v>
      </c>
    </row>
    <row r="17" spans="1:8" outlineLevel="2" x14ac:dyDescent="0.25">
      <c r="A17" s="5" t="s">
        <v>3</v>
      </c>
      <c r="B17" s="5" t="s">
        <v>19</v>
      </c>
      <c r="C17" s="6">
        <v>4149.6000000000004</v>
      </c>
      <c r="D17" s="6">
        <v>32561.98</v>
      </c>
      <c r="E17" s="6">
        <v>2047.5</v>
      </c>
      <c r="F17" s="6">
        <v>14749.75</v>
      </c>
      <c r="G17" s="7">
        <v>-50.65789473684211</v>
      </c>
      <c r="H17" s="7">
        <v>-54.702539587580361</v>
      </c>
    </row>
    <row r="18" spans="1:8" outlineLevel="2" x14ac:dyDescent="0.25">
      <c r="A18" s="2" t="s">
        <v>3</v>
      </c>
      <c r="B18" s="2" t="s">
        <v>21</v>
      </c>
      <c r="C18" s="3">
        <v>49537.67</v>
      </c>
      <c r="D18" s="3">
        <v>243292.77</v>
      </c>
      <c r="E18" s="3"/>
      <c r="F18" s="3"/>
      <c r="G18" s="4">
        <v>-100</v>
      </c>
      <c r="H18" s="4">
        <v>-100</v>
      </c>
    </row>
    <row r="19" spans="1:8" outlineLevel="2" x14ac:dyDescent="0.25">
      <c r="A19" s="5" t="s">
        <v>3</v>
      </c>
      <c r="B19" s="5" t="s">
        <v>195</v>
      </c>
      <c r="C19" s="6">
        <v>13230.9</v>
      </c>
      <c r="D19" s="6">
        <v>80753.38</v>
      </c>
      <c r="E19" s="6"/>
      <c r="F19" s="6"/>
      <c r="G19" s="7">
        <v>-100</v>
      </c>
      <c r="H19" s="7">
        <v>-100</v>
      </c>
    </row>
    <row r="20" spans="1:8" outlineLevel="2" x14ac:dyDescent="0.25">
      <c r="A20" s="2" t="s">
        <v>3</v>
      </c>
      <c r="B20" s="2" t="s">
        <v>180</v>
      </c>
      <c r="C20" s="3">
        <v>5470.92</v>
      </c>
      <c r="D20" s="3">
        <v>43926.17</v>
      </c>
      <c r="E20" s="3"/>
      <c r="F20" s="3"/>
      <c r="G20" s="4">
        <v>-100</v>
      </c>
      <c r="H20" s="4">
        <v>-100</v>
      </c>
    </row>
    <row r="21" spans="1:8" outlineLevel="2" x14ac:dyDescent="0.25">
      <c r="A21" s="5" t="s">
        <v>3</v>
      </c>
      <c r="B21" s="5" t="s">
        <v>143</v>
      </c>
      <c r="C21" s="6">
        <v>14414.4</v>
      </c>
      <c r="D21" s="6">
        <v>89825.64</v>
      </c>
      <c r="E21" s="6">
        <v>13051.8</v>
      </c>
      <c r="F21" s="6">
        <v>107347.51</v>
      </c>
      <c r="G21" s="7">
        <v>-9.4530469530469556</v>
      </c>
      <c r="H21" s="7">
        <v>19.506535105121429</v>
      </c>
    </row>
    <row r="22" spans="1:8" outlineLevel="2" x14ac:dyDescent="0.25">
      <c r="A22" s="2" t="s">
        <v>3</v>
      </c>
      <c r="B22" s="2" t="s">
        <v>22</v>
      </c>
      <c r="C22" s="3">
        <v>606714.81999999995</v>
      </c>
      <c r="D22" s="3">
        <v>3420824.89</v>
      </c>
      <c r="E22" s="3">
        <v>41480.199999999997</v>
      </c>
      <c r="F22" s="3">
        <v>267480.48</v>
      </c>
      <c r="G22" s="4">
        <v>-93.163147061415117</v>
      </c>
      <c r="H22" s="4">
        <v>-92.180819287712794</v>
      </c>
    </row>
    <row r="23" spans="1:8" outlineLevel="2" x14ac:dyDescent="0.25">
      <c r="A23" s="5" t="s">
        <v>3</v>
      </c>
      <c r="B23" s="5" t="s">
        <v>24</v>
      </c>
      <c r="C23" s="6"/>
      <c r="D23" s="6"/>
      <c r="E23" s="6">
        <v>300</v>
      </c>
      <c r="F23" s="6">
        <v>2301.2399999999998</v>
      </c>
      <c r="G23" s="7">
        <v>0</v>
      </c>
      <c r="H23" s="7">
        <v>0</v>
      </c>
    </row>
    <row r="24" spans="1:8" outlineLevel="2" x14ac:dyDescent="0.25">
      <c r="A24" s="2" t="s">
        <v>3</v>
      </c>
      <c r="B24" s="2" t="s">
        <v>27</v>
      </c>
      <c r="C24" s="3">
        <v>37.58</v>
      </c>
      <c r="D24" s="3">
        <v>167.82</v>
      </c>
      <c r="E24" s="3">
        <v>267.54000000000002</v>
      </c>
      <c r="F24" s="3">
        <v>1720.25</v>
      </c>
      <c r="G24" s="4">
        <v>611.92123469930823</v>
      </c>
      <c r="H24" s="4">
        <v>925.05660827076633</v>
      </c>
    </row>
    <row r="25" spans="1:8" outlineLevel="2" x14ac:dyDescent="0.25">
      <c r="A25" s="5" t="s">
        <v>3</v>
      </c>
      <c r="B25" s="5" t="s">
        <v>28</v>
      </c>
      <c r="C25" s="6">
        <v>20627.64</v>
      </c>
      <c r="D25" s="6">
        <v>125243.07</v>
      </c>
      <c r="E25" s="6">
        <v>3712.8</v>
      </c>
      <c r="F25" s="6">
        <v>24751</v>
      </c>
      <c r="G25" s="7">
        <v>-82.000849345829195</v>
      </c>
      <c r="H25" s="7">
        <v>-80.237629115926325</v>
      </c>
    </row>
    <row r="26" spans="1:8" outlineLevel="2" x14ac:dyDescent="0.25">
      <c r="A26" s="2" t="s">
        <v>3</v>
      </c>
      <c r="B26" s="2" t="s">
        <v>30</v>
      </c>
      <c r="C26" s="3">
        <v>28647.599999999999</v>
      </c>
      <c r="D26" s="3">
        <v>165451.96</v>
      </c>
      <c r="E26" s="3">
        <v>26081.360000000001</v>
      </c>
      <c r="F26" s="3">
        <v>131558.9</v>
      </c>
      <c r="G26" s="4">
        <v>-8.9579580837487196</v>
      </c>
      <c r="H26" s="4">
        <v>-20.485136591914657</v>
      </c>
    </row>
    <row r="27" spans="1:8" s="11" customFormat="1" outlineLevel="1" x14ac:dyDescent="0.25">
      <c r="A27" s="5" t="s">
        <v>3</v>
      </c>
      <c r="B27" s="5" t="s">
        <v>31</v>
      </c>
      <c r="C27" s="6">
        <v>273</v>
      </c>
      <c r="D27" s="6">
        <v>1371.6</v>
      </c>
      <c r="E27" s="6">
        <v>1092</v>
      </c>
      <c r="F27" s="6">
        <v>5637.5</v>
      </c>
      <c r="G27" s="7">
        <v>300</v>
      </c>
      <c r="H27" s="7">
        <v>311.0163312919218</v>
      </c>
    </row>
    <row r="28" spans="1:8" outlineLevel="2" x14ac:dyDescent="0.25">
      <c r="A28" s="2" t="s">
        <v>3</v>
      </c>
      <c r="B28" s="2" t="s">
        <v>32</v>
      </c>
      <c r="C28" s="3">
        <v>2802.2</v>
      </c>
      <c r="D28" s="3">
        <v>24873.22</v>
      </c>
      <c r="E28" s="3">
        <v>4641</v>
      </c>
      <c r="F28" s="3">
        <v>47153.87</v>
      </c>
      <c r="G28" s="4">
        <v>65.619870102062677</v>
      </c>
      <c r="H28" s="4">
        <v>89.576862183504986</v>
      </c>
    </row>
    <row r="29" spans="1:8" outlineLevel="2" x14ac:dyDescent="0.25">
      <c r="A29" s="5" t="s">
        <v>3</v>
      </c>
      <c r="B29" s="5" t="s">
        <v>34</v>
      </c>
      <c r="C29" s="6">
        <v>1638</v>
      </c>
      <c r="D29" s="6">
        <v>9834.5</v>
      </c>
      <c r="E29" s="6">
        <v>4095</v>
      </c>
      <c r="F29" s="6">
        <v>26826</v>
      </c>
      <c r="G29" s="7">
        <v>150</v>
      </c>
      <c r="H29" s="7">
        <v>172.77441659464131</v>
      </c>
    </row>
    <row r="30" spans="1:8" outlineLevel="2" x14ac:dyDescent="0.25">
      <c r="A30" s="14" t="s">
        <v>36</v>
      </c>
      <c r="B30" s="15"/>
      <c r="C30" s="16">
        <f>SUBTOTAL(9,C4:C29)</f>
        <v>953210.52999999991</v>
      </c>
      <c r="D30" s="16">
        <f>SUBTOTAL(9,D4:D29)</f>
        <v>5288046.1399999997</v>
      </c>
      <c r="E30" s="16">
        <f>SUBTOTAL(9,E4:E29)</f>
        <v>216150.83999999997</v>
      </c>
      <c r="F30" s="16">
        <f>SUBTOTAL(9,F4:F29)</f>
        <v>1301455.97</v>
      </c>
      <c r="G30" s="16">
        <f>(E30/C30-1)*100</f>
        <v>-77.323913952146555</v>
      </c>
      <c r="H30" s="16">
        <f>(F30/D30-1)*100</f>
        <v>-75.388717580289494</v>
      </c>
    </row>
    <row r="31" spans="1:8" outlineLevel="2" x14ac:dyDescent="0.25">
      <c r="A31" s="2" t="s">
        <v>37</v>
      </c>
      <c r="B31" s="2" t="s">
        <v>38</v>
      </c>
      <c r="C31" s="3">
        <v>880837.02</v>
      </c>
      <c r="D31" s="3">
        <v>6020015.4100000001</v>
      </c>
      <c r="E31" s="3">
        <v>289021.34000000003</v>
      </c>
      <c r="F31" s="3">
        <v>2553861.9300000002</v>
      </c>
      <c r="G31" s="4">
        <v>-67.1878754596395</v>
      </c>
      <c r="H31" s="4">
        <v>-57.577152946191546</v>
      </c>
    </row>
    <row r="32" spans="1:8" outlineLevel="2" x14ac:dyDescent="0.25">
      <c r="A32" s="5" t="s">
        <v>37</v>
      </c>
      <c r="B32" s="5" t="s">
        <v>39</v>
      </c>
      <c r="C32" s="6">
        <v>23841.03</v>
      </c>
      <c r="D32" s="6">
        <v>189741.12</v>
      </c>
      <c r="E32" s="6">
        <v>8574.68</v>
      </c>
      <c r="F32" s="6">
        <v>88803.88</v>
      </c>
      <c r="G32" s="7">
        <v>-64.03393645324887</v>
      </c>
      <c r="H32" s="7">
        <v>-53.19734594167042</v>
      </c>
    </row>
    <row r="33" spans="1:8" outlineLevel="2" x14ac:dyDescent="0.25">
      <c r="A33" s="2" t="s">
        <v>37</v>
      </c>
      <c r="B33" s="2" t="s">
        <v>40</v>
      </c>
      <c r="C33" s="3">
        <v>12694.05</v>
      </c>
      <c r="D33" s="3">
        <v>70827.45</v>
      </c>
      <c r="E33" s="3">
        <v>8467.23</v>
      </c>
      <c r="F33" s="3">
        <v>61963.44</v>
      </c>
      <c r="G33" s="4">
        <v>-33.297647322958397</v>
      </c>
      <c r="H33" s="4">
        <v>-12.514935946444487</v>
      </c>
    </row>
    <row r="34" spans="1:8" outlineLevel="2" x14ac:dyDescent="0.25">
      <c r="A34" s="5" t="s">
        <v>37</v>
      </c>
      <c r="B34" s="5" t="s">
        <v>41</v>
      </c>
      <c r="C34" s="6">
        <v>14235.88</v>
      </c>
      <c r="D34" s="6">
        <v>54211.62</v>
      </c>
      <c r="E34" s="6">
        <v>12632.72</v>
      </c>
      <c r="F34" s="6">
        <v>107241.18</v>
      </c>
      <c r="G34" s="7">
        <v>-11.26140428269977</v>
      </c>
      <c r="H34" s="7">
        <v>97.819544961024945</v>
      </c>
    </row>
    <row r="35" spans="1:8" outlineLevel="2" x14ac:dyDescent="0.25">
      <c r="A35" s="2" t="s">
        <v>37</v>
      </c>
      <c r="B35" s="2" t="s">
        <v>42</v>
      </c>
      <c r="C35" s="3">
        <v>16644.810000000001</v>
      </c>
      <c r="D35" s="3">
        <v>126723.96</v>
      </c>
      <c r="E35" s="3">
        <v>1892.8</v>
      </c>
      <c r="F35" s="3">
        <v>12519</v>
      </c>
      <c r="G35" s="4">
        <v>-88.628287135749829</v>
      </c>
      <c r="H35" s="4">
        <v>-90.121047353633827</v>
      </c>
    </row>
    <row r="36" spans="1:8" outlineLevel="2" x14ac:dyDescent="0.25">
      <c r="A36" s="5" t="s">
        <v>37</v>
      </c>
      <c r="B36" s="5" t="s">
        <v>44</v>
      </c>
      <c r="C36" s="6">
        <v>43094.89</v>
      </c>
      <c r="D36" s="6">
        <v>314661.17</v>
      </c>
      <c r="E36" s="6">
        <v>27284.58</v>
      </c>
      <c r="F36" s="6">
        <v>258065.62</v>
      </c>
      <c r="G36" s="7">
        <v>-36.687203517632831</v>
      </c>
      <c r="H36" s="7">
        <v>-17.986188127375232</v>
      </c>
    </row>
    <row r="37" spans="1:8" outlineLevel="2" x14ac:dyDescent="0.25">
      <c r="A37" s="2" t="s">
        <v>37</v>
      </c>
      <c r="B37" s="2" t="s">
        <v>47</v>
      </c>
      <c r="C37" s="3">
        <v>75190.44</v>
      </c>
      <c r="D37" s="3">
        <v>462379.01</v>
      </c>
      <c r="E37" s="3">
        <v>31619.360000000001</v>
      </c>
      <c r="F37" s="3">
        <v>280316.09000000003</v>
      </c>
      <c r="G37" s="4">
        <v>-57.947632704370392</v>
      </c>
      <c r="H37" s="4">
        <v>-39.375256242708765</v>
      </c>
    </row>
    <row r="38" spans="1:8" outlineLevel="2" x14ac:dyDescent="0.25">
      <c r="A38" s="5" t="s">
        <v>37</v>
      </c>
      <c r="B38" s="5" t="s">
        <v>49</v>
      </c>
      <c r="C38" s="6"/>
      <c r="D38" s="6"/>
      <c r="E38" s="6">
        <v>330.96</v>
      </c>
      <c r="F38" s="6">
        <v>4148.08</v>
      </c>
      <c r="G38" s="7">
        <v>0</v>
      </c>
      <c r="H38" s="7">
        <v>0</v>
      </c>
    </row>
    <row r="39" spans="1:8" outlineLevel="2" x14ac:dyDescent="0.25">
      <c r="A39" s="2" t="s">
        <v>37</v>
      </c>
      <c r="B39" s="2" t="s">
        <v>50</v>
      </c>
      <c r="C39" s="3">
        <v>4981</v>
      </c>
      <c r="D39" s="3">
        <v>17498.96</v>
      </c>
      <c r="E39" s="3">
        <v>3044</v>
      </c>
      <c r="F39" s="3">
        <v>25175.07</v>
      </c>
      <c r="G39" s="4">
        <v>-38.88777353944991</v>
      </c>
      <c r="H39" s="4">
        <v>43.866092613503888</v>
      </c>
    </row>
    <row r="40" spans="1:8" outlineLevel="2" x14ac:dyDescent="0.25">
      <c r="A40" s="5" t="s">
        <v>37</v>
      </c>
      <c r="B40" s="5" t="s">
        <v>52</v>
      </c>
      <c r="C40" s="6">
        <v>13335.6</v>
      </c>
      <c r="D40" s="6">
        <v>191916.02</v>
      </c>
      <c r="E40" s="6">
        <v>1661.66</v>
      </c>
      <c r="F40" s="6">
        <v>12659.09</v>
      </c>
      <c r="G40" s="7">
        <v>-87.539668256396411</v>
      </c>
      <c r="H40" s="7">
        <v>-93.403838824919362</v>
      </c>
    </row>
    <row r="41" spans="1:8" outlineLevel="2" x14ac:dyDescent="0.25">
      <c r="A41" s="2" t="s">
        <v>37</v>
      </c>
      <c r="B41" s="2" t="s">
        <v>152</v>
      </c>
      <c r="C41" s="3">
        <v>442800</v>
      </c>
      <c r="D41" s="3">
        <v>1671773.45</v>
      </c>
      <c r="E41" s="3"/>
      <c r="F41" s="3"/>
      <c r="G41" s="4">
        <v>-100</v>
      </c>
      <c r="H41" s="4">
        <v>-100</v>
      </c>
    </row>
    <row r="42" spans="1:8" outlineLevel="2" x14ac:dyDescent="0.25">
      <c r="A42" s="5" t="s">
        <v>37</v>
      </c>
      <c r="B42" s="5" t="s">
        <v>53</v>
      </c>
      <c r="C42" s="6">
        <v>29819</v>
      </c>
      <c r="D42" s="6">
        <v>144210.60999999999</v>
      </c>
      <c r="E42" s="6">
        <v>3131.4</v>
      </c>
      <c r="F42" s="6">
        <v>41853.410000000003</v>
      </c>
      <c r="G42" s="7">
        <v>-89.498641805560212</v>
      </c>
      <c r="H42" s="7">
        <v>-70.977579250236857</v>
      </c>
    </row>
    <row r="43" spans="1:8" outlineLevel="2" x14ac:dyDescent="0.25">
      <c r="A43" s="2" t="s">
        <v>37</v>
      </c>
      <c r="B43" s="2" t="s">
        <v>153</v>
      </c>
      <c r="C43" s="3">
        <v>4455.3599999999997</v>
      </c>
      <c r="D43" s="3">
        <v>26112</v>
      </c>
      <c r="E43" s="3"/>
      <c r="F43" s="3"/>
      <c r="G43" s="4">
        <v>-100</v>
      </c>
      <c r="H43" s="4">
        <v>-100</v>
      </c>
    </row>
    <row r="44" spans="1:8" outlineLevel="2" x14ac:dyDescent="0.25">
      <c r="A44" s="5" t="s">
        <v>37</v>
      </c>
      <c r="B44" s="5" t="s">
        <v>54</v>
      </c>
      <c r="C44" s="6">
        <v>121395.71</v>
      </c>
      <c r="D44" s="6">
        <v>1158910.18</v>
      </c>
      <c r="E44" s="6"/>
      <c r="F44" s="6"/>
      <c r="G44" s="7">
        <v>-100</v>
      </c>
      <c r="H44" s="7">
        <v>-100</v>
      </c>
    </row>
    <row r="45" spans="1:8" outlineLevel="2" x14ac:dyDescent="0.25">
      <c r="A45" s="2" t="s">
        <v>37</v>
      </c>
      <c r="B45" s="2" t="s">
        <v>145</v>
      </c>
      <c r="C45" s="3"/>
      <c r="D45" s="3"/>
      <c r="E45" s="3">
        <v>5241.6000000000004</v>
      </c>
      <c r="F45" s="3">
        <v>31702.82</v>
      </c>
      <c r="G45" s="4">
        <v>0</v>
      </c>
      <c r="H45" s="4">
        <v>0</v>
      </c>
    </row>
    <row r="46" spans="1:8" s="11" customFormat="1" outlineLevel="1" x14ac:dyDescent="0.25">
      <c r="A46" s="5" t="s">
        <v>37</v>
      </c>
      <c r="B46" s="5" t="s">
        <v>55</v>
      </c>
      <c r="C46" s="6">
        <v>1679.5</v>
      </c>
      <c r="D46" s="6">
        <v>13087.93</v>
      </c>
      <c r="E46" s="6">
        <v>2668.8</v>
      </c>
      <c r="F46" s="6">
        <v>22678.75</v>
      </c>
      <c r="G46" s="7">
        <v>58.904435844001199</v>
      </c>
      <c r="H46" s="7">
        <v>73.279884595959786</v>
      </c>
    </row>
    <row r="47" spans="1:8" outlineLevel="2" x14ac:dyDescent="0.25">
      <c r="A47" s="2" t="s">
        <v>37</v>
      </c>
      <c r="B47" s="2" t="s">
        <v>56</v>
      </c>
      <c r="C47" s="3">
        <v>1694860</v>
      </c>
      <c r="D47" s="3">
        <v>7191038.3499999996</v>
      </c>
      <c r="E47" s="3"/>
      <c r="F47" s="3"/>
      <c r="G47" s="4">
        <v>-100</v>
      </c>
      <c r="H47" s="4">
        <v>-100</v>
      </c>
    </row>
    <row r="48" spans="1:8" outlineLevel="2" x14ac:dyDescent="0.25">
      <c r="A48" s="5" t="s">
        <v>37</v>
      </c>
      <c r="B48" s="5" t="s">
        <v>57</v>
      </c>
      <c r="C48" s="6">
        <v>17977.439999999999</v>
      </c>
      <c r="D48" s="6">
        <v>97799.91</v>
      </c>
      <c r="E48" s="6">
        <v>5058.24</v>
      </c>
      <c r="F48" s="6">
        <v>36091.660000000003</v>
      </c>
      <c r="G48" s="7">
        <v>-71.863402130670451</v>
      </c>
      <c r="H48" s="7">
        <v>-63.096428207347017</v>
      </c>
    </row>
    <row r="49" spans="1:8" outlineLevel="2" x14ac:dyDescent="0.25">
      <c r="A49" s="2" t="s">
        <v>37</v>
      </c>
      <c r="B49" s="2" t="s">
        <v>58</v>
      </c>
      <c r="C49" s="3">
        <v>1914710</v>
      </c>
      <c r="D49" s="3">
        <v>8374715.8200000003</v>
      </c>
      <c r="E49" s="3"/>
      <c r="F49" s="3"/>
      <c r="G49" s="4">
        <v>-100</v>
      </c>
      <c r="H49" s="4">
        <v>-100</v>
      </c>
    </row>
    <row r="50" spans="1:8" outlineLevel="2" x14ac:dyDescent="0.25">
      <c r="A50" s="15" t="s">
        <v>59</v>
      </c>
      <c r="B50" s="15"/>
      <c r="C50" s="16">
        <f>SUBTOTAL(9,C31:C49)</f>
        <v>5312551.7300000004</v>
      </c>
      <c r="D50" s="16">
        <f>SUBTOTAL(9,D31:D49)</f>
        <v>26125622.969999999</v>
      </c>
      <c r="E50" s="16">
        <f>SUBTOTAL(9,E31:E49)</f>
        <v>400629.36999999994</v>
      </c>
      <c r="F50" s="16">
        <f>SUBTOTAL(9,F31:F49)</f>
        <v>3537080.02</v>
      </c>
      <c r="G50" s="16">
        <f>(E50/C50-1)*100</f>
        <v>-92.458814702214681</v>
      </c>
      <c r="H50" s="16">
        <f>(F50/D50-1)*100</f>
        <v>-86.461260563770594</v>
      </c>
    </row>
    <row r="51" spans="1:8" outlineLevel="2" x14ac:dyDescent="0.25">
      <c r="A51" s="5" t="s">
        <v>60</v>
      </c>
      <c r="B51" s="5" t="s">
        <v>61</v>
      </c>
      <c r="C51" s="6">
        <v>94878.080000000002</v>
      </c>
      <c r="D51" s="6">
        <v>640430.1</v>
      </c>
      <c r="E51" s="6">
        <v>93938.02</v>
      </c>
      <c r="F51" s="6">
        <v>501433.74</v>
      </c>
      <c r="G51" s="7">
        <v>-0.99080841433553213</v>
      </c>
      <c r="H51" s="7">
        <v>-21.703595755414991</v>
      </c>
    </row>
    <row r="52" spans="1:8" outlineLevel="2" x14ac:dyDescent="0.25">
      <c r="A52" s="2" t="s">
        <v>60</v>
      </c>
      <c r="B52" s="2" t="s">
        <v>62</v>
      </c>
      <c r="C52" s="3">
        <v>79237.94</v>
      </c>
      <c r="D52" s="3">
        <v>513008.26</v>
      </c>
      <c r="E52" s="3">
        <v>15035.3</v>
      </c>
      <c r="F52" s="3">
        <v>88527.86</v>
      </c>
      <c r="G52" s="4">
        <v>-81.025125085281118</v>
      </c>
      <c r="H52" s="4">
        <v>-82.743385067523079</v>
      </c>
    </row>
    <row r="53" spans="1:8" outlineLevel="2" x14ac:dyDescent="0.25">
      <c r="A53" s="5" t="s">
        <v>60</v>
      </c>
      <c r="B53" s="5" t="s">
        <v>63</v>
      </c>
      <c r="C53" s="6">
        <v>77491.28</v>
      </c>
      <c r="D53" s="6">
        <v>511797.69</v>
      </c>
      <c r="E53" s="6">
        <v>90117.46</v>
      </c>
      <c r="F53" s="6">
        <v>724097.81</v>
      </c>
      <c r="G53" s="7">
        <v>16.293678462918677</v>
      </c>
      <c r="H53" s="7">
        <v>41.481257955658229</v>
      </c>
    </row>
    <row r="54" spans="1:8" outlineLevel="2" x14ac:dyDescent="0.25">
      <c r="A54" s="2" t="s">
        <v>60</v>
      </c>
      <c r="B54" s="2" t="s">
        <v>64</v>
      </c>
      <c r="C54" s="3">
        <v>14667.39</v>
      </c>
      <c r="D54" s="3">
        <v>128944.55</v>
      </c>
      <c r="E54" s="3">
        <v>22919.360000000001</v>
      </c>
      <c r="F54" s="3">
        <v>220061.84</v>
      </c>
      <c r="G54" s="4">
        <v>56.260657144863551</v>
      </c>
      <c r="H54" s="4">
        <v>70.663932674936632</v>
      </c>
    </row>
    <row r="55" spans="1:8" outlineLevel="2" x14ac:dyDescent="0.25">
      <c r="A55" s="5" t="s">
        <v>60</v>
      </c>
      <c r="B55" s="5" t="s">
        <v>65</v>
      </c>
      <c r="C55" s="6">
        <v>4876.82</v>
      </c>
      <c r="D55" s="6">
        <v>27477.58</v>
      </c>
      <c r="E55" s="6">
        <v>10937.38</v>
      </c>
      <c r="F55" s="6">
        <v>70627.990000000005</v>
      </c>
      <c r="G55" s="7">
        <v>124.27278431436879</v>
      </c>
      <c r="H55" s="7">
        <v>157.03861111495263</v>
      </c>
    </row>
    <row r="56" spans="1:8" outlineLevel="2" x14ac:dyDescent="0.25">
      <c r="A56" s="2" t="s">
        <v>60</v>
      </c>
      <c r="B56" s="2" t="s">
        <v>66</v>
      </c>
      <c r="C56" s="3">
        <v>600</v>
      </c>
      <c r="D56" s="3">
        <v>4854.22</v>
      </c>
      <c r="E56" s="3">
        <v>182</v>
      </c>
      <c r="F56" s="3">
        <v>1672.43</v>
      </c>
      <c r="G56" s="4">
        <v>-69.666666666666671</v>
      </c>
      <c r="H56" s="4">
        <v>-65.546884978431137</v>
      </c>
    </row>
    <row r="57" spans="1:8" outlineLevel="2" x14ac:dyDescent="0.25">
      <c r="A57" s="5" t="s">
        <v>60</v>
      </c>
      <c r="B57" s="5" t="s">
        <v>67</v>
      </c>
      <c r="C57" s="6">
        <v>509119.38</v>
      </c>
      <c r="D57" s="6">
        <v>2988757.21</v>
      </c>
      <c r="E57" s="6">
        <v>330495.92</v>
      </c>
      <c r="F57" s="6">
        <v>2070517.08</v>
      </c>
      <c r="G57" s="7">
        <v>-35.084788954606289</v>
      </c>
      <c r="H57" s="7">
        <v>-30.723142278927362</v>
      </c>
    </row>
    <row r="58" spans="1:8" s="11" customFormat="1" outlineLevel="1" x14ac:dyDescent="0.25">
      <c r="A58" s="2" t="s">
        <v>60</v>
      </c>
      <c r="B58" s="2" t="s">
        <v>68</v>
      </c>
      <c r="C58" s="3">
        <v>10879.05</v>
      </c>
      <c r="D58" s="3">
        <v>70213.899999999994</v>
      </c>
      <c r="E58" s="3">
        <v>10879.05</v>
      </c>
      <c r="F58" s="3">
        <v>73311.850000000006</v>
      </c>
      <c r="G58" s="4">
        <v>0</v>
      </c>
      <c r="H58" s="4">
        <v>4.4121605551037781</v>
      </c>
    </row>
    <row r="59" spans="1:8" outlineLevel="2" x14ac:dyDescent="0.25">
      <c r="A59" s="5" t="s">
        <v>60</v>
      </c>
      <c r="B59" s="5" t="s">
        <v>69</v>
      </c>
      <c r="C59" s="6">
        <v>9565.92</v>
      </c>
      <c r="D59" s="6">
        <v>67879.7</v>
      </c>
      <c r="E59" s="6">
        <v>21383.37</v>
      </c>
      <c r="F59" s="6">
        <v>147183.29999999999</v>
      </c>
      <c r="G59" s="7">
        <v>123.53699382808972</v>
      </c>
      <c r="H59" s="7">
        <v>116.82962653046492</v>
      </c>
    </row>
    <row r="60" spans="1:8" outlineLevel="2" x14ac:dyDescent="0.25">
      <c r="A60" s="2" t="s">
        <v>60</v>
      </c>
      <c r="B60" s="2" t="s">
        <v>70</v>
      </c>
      <c r="C60" s="3">
        <v>3744.45</v>
      </c>
      <c r="D60" s="3">
        <v>34484.5</v>
      </c>
      <c r="E60" s="3">
        <v>4062.24</v>
      </c>
      <c r="F60" s="3">
        <v>25079.040000000001</v>
      </c>
      <c r="G60" s="4">
        <v>8.4869607018387203</v>
      </c>
      <c r="H60" s="4">
        <v>-27.274456639939679</v>
      </c>
    </row>
    <row r="61" spans="1:8" outlineLevel="2" x14ac:dyDescent="0.25">
      <c r="A61" s="5" t="s">
        <v>60</v>
      </c>
      <c r="B61" s="5" t="s">
        <v>71</v>
      </c>
      <c r="C61" s="6">
        <v>114923.77</v>
      </c>
      <c r="D61" s="6">
        <v>754873.97</v>
      </c>
      <c r="E61" s="6">
        <v>146499.47</v>
      </c>
      <c r="F61" s="6">
        <v>971244.13</v>
      </c>
      <c r="G61" s="7">
        <v>27.475343003453503</v>
      </c>
      <c r="H61" s="7">
        <v>28.66308398473457</v>
      </c>
    </row>
    <row r="62" spans="1:8" outlineLevel="2" x14ac:dyDescent="0.25">
      <c r="A62" s="15" t="s">
        <v>72</v>
      </c>
      <c r="B62" s="15"/>
      <c r="C62" s="16">
        <f>SUBTOTAL(9,C51:C61)</f>
        <v>919984.08000000007</v>
      </c>
      <c r="D62" s="16">
        <f>SUBTOTAL(9,D51:D61)</f>
        <v>5742721.6799999997</v>
      </c>
      <c r="E62" s="16">
        <f>SUBTOTAL(9,E51:E61)</f>
        <v>746449.57</v>
      </c>
      <c r="F62" s="16">
        <f>SUBTOTAL(9,F51:F61)</f>
        <v>4893757.07</v>
      </c>
      <c r="G62" s="16">
        <f>(E62/C62-1)*100</f>
        <v>-18.862773147117949</v>
      </c>
      <c r="H62" s="16">
        <f>(F62/D62-1)*100</f>
        <v>-14.783314555477457</v>
      </c>
    </row>
    <row r="63" spans="1:8" outlineLevel="2" x14ac:dyDescent="0.25">
      <c r="A63" s="2" t="s">
        <v>73</v>
      </c>
      <c r="B63" s="2" t="s">
        <v>154</v>
      </c>
      <c r="C63" s="3">
        <v>1647</v>
      </c>
      <c r="D63" s="3">
        <v>10285.51</v>
      </c>
      <c r="E63" s="3">
        <v>549</v>
      </c>
      <c r="F63" s="3">
        <v>3652.65</v>
      </c>
      <c r="G63" s="4">
        <v>-66.666666666666671</v>
      </c>
      <c r="H63" s="4">
        <v>-64.487419680696433</v>
      </c>
    </row>
    <row r="64" spans="1:8" outlineLevel="2" x14ac:dyDescent="0.25">
      <c r="A64" s="5" t="s">
        <v>73</v>
      </c>
      <c r="B64" s="5" t="s">
        <v>155</v>
      </c>
      <c r="C64" s="6"/>
      <c r="D64" s="6"/>
      <c r="E64" s="6">
        <v>32.76</v>
      </c>
      <c r="F64" s="6">
        <v>196.47</v>
      </c>
      <c r="G64" s="7">
        <v>0</v>
      </c>
      <c r="H64" s="7">
        <v>0</v>
      </c>
    </row>
    <row r="65" spans="1:8" outlineLevel="2" x14ac:dyDescent="0.25">
      <c r="A65" s="2" t="s">
        <v>73</v>
      </c>
      <c r="B65" s="2" t="s">
        <v>75</v>
      </c>
      <c r="C65" s="3">
        <v>360785.97</v>
      </c>
      <c r="D65" s="3">
        <v>2477426.37</v>
      </c>
      <c r="E65" s="3">
        <v>79486.679999999993</v>
      </c>
      <c r="F65" s="3">
        <v>556321.67000000004</v>
      </c>
      <c r="G65" s="4">
        <v>-77.96846701106476</v>
      </c>
      <c r="H65" s="4">
        <v>-77.544371177416679</v>
      </c>
    </row>
    <row r="66" spans="1:8" outlineLevel="2" x14ac:dyDescent="0.25">
      <c r="A66" s="5" t="s">
        <v>73</v>
      </c>
      <c r="B66" s="5" t="s">
        <v>181</v>
      </c>
      <c r="C66" s="6">
        <v>1419.6</v>
      </c>
      <c r="D66" s="6">
        <v>9832.7000000000007</v>
      </c>
      <c r="E66" s="6">
        <v>709.8</v>
      </c>
      <c r="F66" s="6">
        <v>4715.8999999999996</v>
      </c>
      <c r="G66" s="7">
        <v>-50</v>
      </c>
      <c r="H66" s="7">
        <v>-52.038605876310683</v>
      </c>
    </row>
    <row r="67" spans="1:8" outlineLevel="2" x14ac:dyDescent="0.25">
      <c r="A67" s="2" t="s">
        <v>73</v>
      </c>
      <c r="B67" s="2" t="s">
        <v>156</v>
      </c>
      <c r="C67" s="3"/>
      <c r="D67" s="3"/>
      <c r="E67" s="3">
        <v>13731.9</v>
      </c>
      <c r="F67" s="3">
        <v>79675.199999999997</v>
      </c>
      <c r="G67" s="4">
        <v>0</v>
      </c>
      <c r="H67" s="4">
        <v>0</v>
      </c>
    </row>
    <row r="68" spans="1:8" outlineLevel="2" x14ac:dyDescent="0.25">
      <c r="A68" s="5" t="s">
        <v>73</v>
      </c>
      <c r="B68" s="5" t="s">
        <v>189</v>
      </c>
      <c r="C68" s="6">
        <v>928.2</v>
      </c>
      <c r="D68" s="6">
        <v>5270.04</v>
      </c>
      <c r="E68" s="6">
        <v>1900.08</v>
      </c>
      <c r="F68" s="6">
        <v>15206.76</v>
      </c>
      <c r="G68" s="7">
        <v>104.70588235294116</v>
      </c>
      <c r="H68" s="7">
        <v>188.55113054170369</v>
      </c>
    </row>
    <row r="69" spans="1:8" outlineLevel="2" x14ac:dyDescent="0.25">
      <c r="A69" s="2" t="s">
        <v>73</v>
      </c>
      <c r="B69" s="2" t="s">
        <v>76</v>
      </c>
      <c r="C69" s="3"/>
      <c r="D69" s="3"/>
      <c r="E69" s="3">
        <v>15711.56</v>
      </c>
      <c r="F69" s="3">
        <v>103367.96</v>
      </c>
      <c r="G69" s="4">
        <v>0</v>
      </c>
      <c r="H69" s="4">
        <v>0</v>
      </c>
    </row>
    <row r="70" spans="1:8" outlineLevel="2" x14ac:dyDescent="0.25">
      <c r="A70" s="5" t="s">
        <v>73</v>
      </c>
      <c r="B70" s="5" t="s">
        <v>157</v>
      </c>
      <c r="C70" s="6"/>
      <c r="D70" s="6"/>
      <c r="E70" s="6">
        <v>7137</v>
      </c>
      <c r="F70" s="6">
        <v>40789.279999999999</v>
      </c>
      <c r="G70" s="7">
        <v>0</v>
      </c>
      <c r="H70" s="7">
        <v>0</v>
      </c>
    </row>
    <row r="71" spans="1:8" outlineLevel="2" x14ac:dyDescent="0.25">
      <c r="A71" s="2" t="s">
        <v>73</v>
      </c>
      <c r="B71" s="2" t="s">
        <v>182</v>
      </c>
      <c r="C71" s="3">
        <v>3734.64</v>
      </c>
      <c r="D71" s="3">
        <v>19332</v>
      </c>
      <c r="E71" s="3"/>
      <c r="F71" s="3"/>
      <c r="G71" s="4">
        <v>-100</v>
      </c>
      <c r="H71" s="4">
        <v>-100</v>
      </c>
    </row>
    <row r="72" spans="1:8" outlineLevel="2" x14ac:dyDescent="0.25">
      <c r="A72" s="5" t="s">
        <v>73</v>
      </c>
      <c r="B72" s="5" t="s">
        <v>158</v>
      </c>
      <c r="C72" s="6">
        <v>43000</v>
      </c>
      <c r="D72" s="6">
        <v>250332.47</v>
      </c>
      <c r="E72" s="6"/>
      <c r="F72" s="6"/>
      <c r="G72" s="7">
        <v>-100</v>
      </c>
      <c r="H72" s="7">
        <v>-100</v>
      </c>
    </row>
    <row r="73" spans="1:8" outlineLevel="2" x14ac:dyDescent="0.25">
      <c r="A73" s="2" t="s">
        <v>73</v>
      </c>
      <c r="B73" s="2" t="s">
        <v>159</v>
      </c>
      <c r="C73" s="3">
        <v>2511.6</v>
      </c>
      <c r="D73" s="3">
        <v>18998</v>
      </c>
      <c r="E73" s="3"/>
      <c r="F73" s="3"/>
      <c r="G73" s="4">
        <v>-100</v>
      </c>
      <c r="H73" s="4">
        <v>-100</v>
      </c>
    </row>
    <row r="74" spans="1:8" outlineLevel="2" x14ac:dyDescent="0.25">
      <c r="A74" s="5" t="s">
        <v>73</v>
      </c>
      <c r="B74" s="5" t="s">
        <v>77</v>
      </c>
      <c r="C74" s="6">
        <v>5460</v>
      </c>
      <c r="D74" s="6">
        <v>26716.76</v>
      </c>
      <c r="E74" s="6">
        <v>3743.2</v>
      </c>
      <c r="F74" s="6">
        <v>14727.59</v>
      </c>
      <c r="G74" s="7">
        <v>-31.443223443223449</v>
      </c>
      <c r="H74" s="7">
        <v>-44.875089644103547</v>
      </c>
    </row>
    <row r="75" spans="1:8" outlineLevel="2" x14ac:dyDescent="0.25">
      <c r="A75" s="2" t="s">
        <v>73</v>
      </c>
      <c r="B75" s="2" t="s">
        <v>78</v>
      </c>
      <c r="C75" s="3">
        <v>30903.599999999999</v>
      </c>
      <c r="D75" s="3">
        <v>247107.02</v>
      </c>
      <c r="E75" s="3">
        <v>3685.5</v>
      </c>
      <c r="F75" s="3">
        <v>23181</v>
      </c>
      <c r="G75" s="4">
        <v>-88.074204946996474</v>
      </c>
      <c r="H75" s="4">
        <v>-90.619044331480353</v>
      </c>
    </row>
    <row r="76" spans="1:8" s="11" customFormat="1" outlineLevel="1" x14ac:dyDescent="0.25">
      <c r="A76" s="5" t="s">
        <v>73</v>
      </c>
      <c r="B76" s="5" t="s">
        <v>146</v>
      </c>
      <c r="C76" s="6">
        <v>142232</v>
      </c>
      <c r="D76" s="6">
        <v>701656.26</v>
      </c>
      <c r="E76" s="6"/>
      <c r="F76" s="6"/>
      <c r="G76" s="7">
        <v>-100</v>
      </c>
      <c r="H76" s="7">
        <v>-100</v>
      </c>
    </row>
    <row r="77" spans="1:8" outlineLevel="2" x14ac:dyDescent="0.25">
      <c r="A77" s="2" t="s">
        <v>73</v>
      </c>
      <c r="B77" s="2" t="s">
        <v>183</v>
      </c>
      <c r="C77" s="3">
        <v>878.4</v>
      </c>
      <c r="D77" s="3">
        <v>4849.82</v>
      </c>
      <c r="E77" s="3">
        <v>1098</v>
      </c>
      <c r="F77" s="3">
        <v>6419.51</v>
      </c>
      <c r="G77" s="4">
        <v>25.000000000000004</v>
      </c>
      <c r="H77" s="4">
        <v>32.365943478314676</v>
      </c>
    </row>
    <row r="78" spans="1:8" outlineLevel="2" x14ac:dyDescent="0.25">
      <c r="A78" s="5" t="s">
        <v>73</v>
      </c>
      <c r="B78" s="5" t="s">
        <v>79</v>
      </c>
      <c r="C78" s="6"/>
      <c r="D78" s="6"/>
      <c r="E78" s="6">
        <v>436.8</v>
      </c>
      <c r="F78" s="6">
        <v>2917.2</v>
      </c>
      <c r="G78" s="7">
        <v>0</v>
      </c>
      <c r="H78" s="7">
        <v>0</v>
      </c>
    </row>
    <row r="79" spans="1:8" outlineLevel="2" x14ac:dyDescent="0.25">
      <c r="A79" s="2" t="s">
        <v>73</v>
      </c>
      <c r="B79" s="2" t="s">
        <v>160</v>
      </c>
      <c r="C79" s="3">
        <v>2129.4</v>
      </c>
      <c r="D79" s="3">
        <v>14099</v>
      </c>
      <c r="E79" s="3">
        <v>5596.5</v>
      </c>
      <c r="F79" s="3">
        <v>40201.5</v>
      </c>
      <c r="G79" s="4">
        <v>162.82051282051282</v>
      </c>
      <c r="H79" s="4">
        <v>185.13724377615435</v>
      </c>
    </row>
    <row r="80" spans="1:8" outlineLevel="2" x14ac:dyDescent="0.25">
      <c r="A80" s="5" t="s">
        <v>73</v>
      </c>
      <c r="B80" s="5" t="s">
        <v>161</v>
      </c>
      <c r="C80" s="6">
        <v>163.80000000000001</v>
      </c>
      <c r="D80" s="6">
        <v>851.25</v>
      </c>
      <c r="E80" s="6">
        <v>1146.5999999999999</v>
      </c>
      <c r="F80" s="6">
        <v>6717.2</v>
      </c>
      <c r="G80" s="7">
        <v>600</v>
      </c>
      <c r="H80" s="7">
        <v>689.09838472834065</v>
      </c>
    </row>
    <row r="81" spans="1:8" outlineLevel="2" x14ac:dyDescent="0.25">
      <c r="A81" s="2" t="s">
        <v>73</v>
      </c>
      <c r="B81" s="2" t="s">
        <v>80</v>
      </c>
      <c r="C81" s="3">
        <v>33459.300000000003</v>
      </c>
      <c r="D81" s="3">
        <v>204188.92</v>
      </c>
      <c r="E81" s="3">
        <v>25339.86</v>
      </c>
      <c r="F81" s="3">
        <v>195785.02</v>
      </c>
      <c r="G81" s="4">
        <v>-24.266616456411228</v>
      </c>
      <c r="H81" s="4">
        <v>-4.1157473187085873</v>
      </c>
    </row>
    <row r="82" spans="1:8" outlineLevel="2" x14ac:dyDescent="0.25">
      <c r="A82" s="5" t="s">
        <v>73</v>
      </c>
      <c r="B82" s="5" t="s">
        <v>81</v>
      </c>
      <c r="C82" s="6">
        <v>92384.52</v>
      </c>
      <c r="D82" s="6">
        <v>524346.93000000005</v>
      </c>
      <c r="E82" s="6">
        <v>66147.899999999994</v>
      </c>
      <c r="F82" s="6">
        <v>413297.13</v>
      </c>
      <c r="G82" s="7">
        <v>-28.399368205842286</v>
      </c>
      <c r="H82" s="7">
        <v>-21.17868793472292</v>
      </c>
    </row>
    <row r="83" spans="1:8" outlineLevel="2" x14ac:dyDescent="0.25">
      <c r="A83" s="2" t="s">
        <v>73</v>
      </c>
      <c r="B83" s="2" t="s">
        <v>82</v>
      </c>
      <c r="C83" s="3">
        <v>24897.599999999999</v>
      </c>
      <c r="D83" s="3">
        <v>161161.20000000001</v>
      </c>
      <c r="E83" s="3">
        <v>15510.4</v>
      </c>
      <c r="F83" s="3">
        <v>98465.91</v>
      </c>
      <c r="G83" s="4">
        <v>-37.703232440074544</v>
      </c>
      <c r="H83" s="4">
        <v>-38.902223363936237</v>
      </c>
    </row>
    <row r="84" spans="1:8" outlineLevel="2" x14ac:dyDescent="0.25">
      <c r="A84" s="15" t="s">
        <v>83</v>
      </c>
      <c r="B84" s="15"/>
      <c r="C84" s="16">
        <f>SUBTOTAL(9,C63:C83)</f>
        <v>746535.63</v>
      </c>
      <c r="D84" s="16">
        <f>SUBTOTAL(9,D63:D83)</f>
        <v>4676454.25</v>
      </c>
      <c r="E84" s="16">
        <f>SUBTOTAL(9,E63:E83)</f>
        <v>241963.53999999998</v>
      </c>
      <c r="F84" s="16">
        <f>SUBTOTAL(9,F63:F83)</f>
        <v>1605637.95</v>
      </c>
      <c r="G84" s="16">
        <f>(E84/C84-1)*100</f>
        <v>-67.588480673052402</v>
      </c>
      <c r="H84" s="16">
        <f>(F84/D84-1)*100</f>
        <v>-65.665483630038722</v>
      </c>
    </row>
    <row r="85" spans="1:8" outlineLevel="2" x14ac:dyDescent="0.25">
      <c r="A85" s="5" t="s">
        <v>84</v>
      </c>
      <c r="B85" s="5" t="s">
        <v>162</v>
      </c>
      <c r="C85" s="6">
        <v>34288.800000000003</v>
      </c>
      <c r="D85" s="6">
        <v>202718.04</v>
      </c>
      <c r="E85" s="6">
        <v>4004</v>
      </c>
      <c r="F85" s="6">
        <v>13118.51</v>
      </c>
      <c r="G85" s="7">
        <v>-88.322717622080688</v>
      </c>
      <c r="H85" s="7">
        <v>-93.528691378428874</v>
      </c>
    </row>
    <row r="86" spans="1:8" outlineLevel="2" x14ac:dyDescent="0.25">
      <c r="A86" s="2" t="s">
        <v>84</v>
      </c>
      <c r="B86" s="2" t="s">
        <v>163</v>
      </c>
      <c r="C86" s="3">
        <v>11620.5</v>
      </c>
      <c r="D86" s="3">
        <v>69294.19</v>
      </c>
      <c r="E86" s="3">
        <v>7463.86</v>
      </c>
      <c r="F86" s="3">
        <v>48138.74</v>
      </c>
      <c r="G86" s="4">
        <v>-35.769889419560265</v>
      </c>
      <c r="H86" s="4">
        <v>-30.529904455193147</v>
      </c>
    </row>
    <row r="87" spans="1:8" outlineLevel="2" x14ac:dyDescent="0.25">
      <c r="A87" s="5" t="s">
        <v>84</v>
      </c>
      <c r="B87" s="5" t="s">
        <v>184</v>
      </c>
      <c r="C87" s="6"/>
      <c r="D87" s="6"/>
      <c r="E87" s="6">
        <v>1965.6</v>
      </c>
      <c r="F87" s="6">
        <v>13128.93</v>
      </c>
      <c r="G87" s="7">
        <v>0</v>
      </c>
      <c r="H87" s="7">
        <v>0</v>
      </c>
    </row>
    <row r="88" spans="1:8" s="11" customFormat="1" outlineLevel="1" x14ac:dyDescent="0.25">
      <c r="A88" s="2" t="s">
        <v>84</v>
      </c>
      <c r="B88" s="2" t="s">
        <v>86</v>
      </c>
      <c r="C88" s="3">
        <v>57529.2</v>
      </c>
      <c r="D88" s="3">
        <v>322662.82</v>
      </c>
      <c r="E88" s="3">
        <v>81</v>
      </c>
      <c r="F88" s="3">
        <v>819</v>
      </c>
      <c r="G88" s="4">
        <v>-99.859201935712647</v>
      </c>
      <c r="H88" s="4">
        <v>-99.74617465997477</v>
      </c>
    </row>
    <row r="89" spans="1:8" outlineLevel="2" x14ac:dyDescent="0.25">
      <c r="A89" s="5" t="s">
        <v>84</v>
      </c>
      <c r="B89" s="5" t="s">
        <v>164</v>
      </c>
      <c r="C89" s="6">
        <v>7960.68</v>
      </c>
      <c r="D89" s="6">
        <v>48066.85</v>
      </c>
      <c r="E89" s="6"/>
      <c r="F89" s="6"/>
      <c r="G89" s="7">
        <v>-100</v>
      </c>
      <c r="H89" s="7">
        <v>-100</v>
      </c>
    </row>
    <row r="90" spans="1:8" outlineLevel="2" x14ac:dyDescent="0.25">
      <c r="A90" s="2" t="s">
        <v>84</v>
      </c>
      <c r="B90" s="2" t="s">
        <v>165</v>
      </c>
      <c r="C90" s="3"/>
      <c r="D90" s="3"/>
      <c r="E90" s="3">
        <v>13716.48</v>
      </c>
      <c r="F90" s="3">
        <v>92396.88</v>
      </c>
      <c r="G90" s="4">
        <v>0</v>
      </c>
      <c r="H90" s="4">
        <v>0</v>
      </c>
    </row>
    <row r="91" spans="1:8" outlineLevel="2" x14ac:dyDescent="0.25">
      <c r="A91" s="5" t="s">
        <v>84</v>
      </c>
      <c r="B91" s="5" t="s">
        <v>87</v>
      </c>
      <c r="C91" s="6">
        <v>6789.5</v>
      </c>
      <c r="D91" s="6">
        <v>36947.410000000003</v>
      </c>
      <c r="E91" s="6">
        <v>1687.3</v>
      </c>
      <c r="F91" s="6">
        <v>18361.29</v>
      </c>
      <c r="G91" s="7">
        <v>-75.148390897709703</v>
      </c>
      <c r="H91" s="7">
        <v>-50.304256780109895</v>
      </c>
    </row>
    <row r="92" spans="1:8" outlineLevel="2" x14ac:dyDescent="0.25">
      <c r="A92" s="2" t="s">
        <v>84</v>
      </c>
      <c r="B92" s="2" t="s">
        <v>88</v>
      </c>
      <c r="C92" s="3">
        <v>14851.2</v>
      </c>
      <c r="D92" s="3">
        <v>87722.78</v>
      </c>
      <c r="E92" s="3">
        <v>3403.7</v>
      </c>
      <c r="F92" s="3">
        <v>32417.5</v>
      </c>
      <c r="G92" s="4">
        <v>-77.081313294548579</v>
      </c>
      <c r="H92" s="4">
        <v>-63.045516797347283</v>
      </c>
    </row>
    <row r="93" spans="1:8" outlineLevel="2" x14ac:dyDescent="0.25">
      <c r="A93" s="5" t="s">
        <v>84</v>
      </c>
      <c r="B93" s="5" t="s">
        <v>166</v>
      </c>
      <c r="C93" s="6">
        <v>4682.7</v>
      </c>
      <c r="D93" s="6">
        <v>29799.99</v>
      </c>
      <c r="E93" s="6">
        <v>11178.44</v>
      </c>
      <c r="F93" s="6">
        <v>74617.7</v>
      </c>
      <c r="G93" s="7">
        <v>138.71783372840457</v>
      </c>
      <c r="H93" s="7">
        <v>150.3950504681377</v>
      </c>
    </row>
    <row r="94" spans="1:8" outlineLevel="2" x14ac:dyDescent="0.25">
      <c r="A94" s="2" t="s">
        <v>84</v>
      </c>
      <c r="B94" s="2" t="s">
        <v>89</v>
      </c>
      <c r="C94" s="3">
        <v>36254.400000000001</v>
      </c>
      <c r="D94" s="3">
        <v>172944.45</v>
      </c>
      <c r="E94" s="3">
        <v>9500.4</v>
      </c>
      <c r="F94" s="3">
        <v>55627.67</v>
      </c>
      <c r="G94" s="4">
        <v>-73.795180722891558</v>
      </c>
      <c r="H94" s="4">
        <v>-67.83494931464989</v>
      </c>
    </row>
    <row r="95" spans="1:8" outlineLevel="2" x14ac:dyDescent="0.25">
      <c r="A95" s="5" t="s">
        <v>84</v>
      </c>
      <c r="B95" s="5" t="s">
        <v>167</v>
      </c>
      <c r="C95" s="6">
        <v>47658.52</v>
      </c>
      <c r="D95" s="6">
        <v>339889.91999999998</v>
      </c>
      <c r="E95" s="6"/>
      <c r="F95" s="6"/>
      <c r="G95" s="7">
        <v>-100</v>
      </c>
      <c r="H95" s="7">
        <v>-100</v>
      </c>
    </row>
    <row r="96" spans="1:8" outlineLevel="2" x14ac:dyDescent="0.25">
      <c r="A96" s="2" t="s">
        <v>84</v>
      </c>
      <c r="B96" s="2" t="s">
        <v>90</v>
      </c>
      <c r="C96" s="3">
        <v>395080.7</v>
      </c>
      <c r="D96" s="3">
        <v>2049895.31</v>
      </c>
      <c r="E96" s="3">
        <v>185718.79</v>
      </c>
      <c r="F96" s="3">
        <v>1058497.8600000001</v>
      </c>
      <c r="G96" s="4">
        <v>-52.992188684489015</v>
      </c>
      <c r="H96" s="4">
        <v>-48.36332105174678</v>
      </c>
    </row>
    <row r="97" spans="1:8" s="11" customFormat="1" outlineLevel="1" x14ac:dyDescent="0.25">
      <c r="A97" s="15" t="s">
        <v>91</v>
      </c>
      <c r="B97" s="15"/>
      <c r="C97" s="16">
        <f>SUBTOTAL(9,C85:C96)</f>
        <v>616716.19999999995</v>
      </c>
      <c r="D97" s="16">
        <f>SUBTOTAL(9,D85:D96)</f>
        <v>3359941.76</v>
      </c>
      <c r="E97" s="16">
        <f>SUBTOTAL(9,E85:E96)</f>
        <v>238719.57</v>
      </c>
      <c r="F97" s="16">
        <f>SUBTOTAL(9,F85:F96)</f>
        <v>1407124.08</v>
      </c>
      <c r="G97" s="16">
        <f>(E97/C97-1)*100</f>
        <v>-61.291827586173341</v>
      </c>
      <c r="H97" s="16">
        <f>(F97/D97-1)*100</f>
        <v>-58.120581232931848</v>
      </c>
    </row>
    <row r="98" spans="1:8" outlineLevel="2" x14ac:dyDescent="0.25">
      <c r="A98" s="5" t="s">
        <v>92</v>
      </c>
      <c r="B98" s="5" t="s">
        <v>94</v>
      </c>
      <c r="C98" s="6">
        <v>92355.05</v>
      </c>
      <c r="D98" s="6">
        <v>541267.67000000004</v>
      </c>
      <c r="E98" s="6">
        <v>74506.149999999994</v>
      </c>
      <c r="F98" s="6">
        <v>514781.64</v>
      </c>
      <c r="G98" s="7">
        <v>-19.326393088412608</v>
      </c>
      <c r="H98" s="7">
        <v>-4.8933330897077276</v>
      </c>
    </row>
    <row r="99" spans="1:8" outlineLevel="2" x14ac:dyDescent="0.25">
      <c r="A99" s="2" t="s">
        <v>92</v>
      </c>
      <c r="B99" s="2" t="s">
        <v>95</v>
      </c>
      <c r="C99" s="3">
        <v>158463.57</v>
      </c>
      <c r="D99" s="3">
        <v>781481.79</v>
      </c>
      <c r="E99" s="3">
        <v>65017.32</v>
      </c>
      <c r="F99" s="3">
        <v>377936.72</v>
      </c>
      <c r="G99" s="4">
        <v>-58.970178445430705</v>
      </c>
      <c r="H99" s="4">
        <v>-51.638448286811652</v>
      </c>
    </row>
    <row r="100" spans="1:8" s="11" customFormat="1" outlineLevel="1" x14ac:dyDescent="0.25">
      <c r="A100" s="5" t="s">
        <v>92</v>
      </c>
      <c r="B100" s="5" t="s">
        <v>96</v>
      </c>
      <c r="C100" s="6"/>
      <c r="D100" s="6"/>
      <c r="E100" s="6">
        <v>11258.52</v>
      </c>
      <c r="F100" s="6">
        <v>63503.68</v>
      </c>
      <c r="G100" s="7">
        <v>0</v>
      </c>
      <c r="H100" s="7">
        <v>0</v>
      </c>
    </row>
    <row r="101" spans="1:8" outlineLevel="2" x14ac:dyDescent="0.25">
      <c r="A101" s="2" t="s">
        <v>92</v>
      </c>
      <c r="B101" s="2" t="s">
        <v>97</v>
      </c>
      <c r="C101" s="3">
        <v>13232.8</v>
      </c>
      <c r="D101" s="3">
        <v>107921.09</v>
      </c>
      <c r="E101" s="3">
        <v>20432.05</v>
      </c>
      <c r="F101" s="3">
        <v>137101.66</v>
      </c>
      <c r="G101" s="4">
        <v>54.404585575237292</v>
      </c>
      <c r="H101" s="4">
        <v>27.038802147013165</v>
      </c>
    </row>
    <row r="102" spans="1:8" outlineLevel="2" x14ac:dyDescent="0.25">
      <c r="A102" s="5" t="s">
        <v>92</v>
      </c>
      <c r="B102" s="5" t="s">
        <v>98</v>
      </c>
      <c r="C102" s="6">
        <v>7787.37</v>
      </c>
      <c r="D102" s="6">
        <v>64059.85</v>
      </c>
      <c r="E102" s="6">
        <v>874.54</v>
      </c>
      <c r="F102" s="6">
        <v>5917.14</v>
      </c>
      <c r="G102" s="7">
        <v>-88.769764374878818</v>
      </c>
      <c r="H102" s="7">
        <v>-90.763106688510831</v>
      </c>
    </row>
    <row r="103" spans="1:8" outlineLevel="2" x14ac:dyDescent="0.25">
      <c r="A103" s="2" t="s">
        <v>92</v>
      </c>
      <c r="B103" s="2" t="s">
        <v>99</v>
      </c>
      <c r="C103" s="3">
        <v>13750.77</v>
      </c>
      <c r="D103" s="3">
        <v>94421.71</v>
      </c>
      <c r="E103" s="3"/>
      <c r="F103" s="3"/>
      <c r="G103" s="4">
        <v>-100</v>
      </c>
      <c r="H103" s="4">
        <v>-100</v>
      </c>
    </row>
    <row r="104" spans="1:8" outlineLevel="2" x14ac:dyDescent="0.25">
      <c r="A104" s="5" t="s">
        <v>92</v>
      </c>
      <c r="B104" s="5" t="s">
        <v>100</v>
      </c>
      <c r="C104" s="6">
        <v>148697.24</v>
      </c>
      <c r="D104" s="6">
        <v>1094828.52</v>
      </c>
      <c r="E104" s="6">
        <v>186855.62</v>
      </c>
      <c r="F104" s="6">
        <v>1487149.45</v>
      </c>
      <c r="G104" s="7">
        <v>25.661794395107808</v>
      </c>
      <c r="H104" s="7">
        <v>35.834007137483042</v>
      </c>
    </row>
    <row r="105" spans="1:8" s="11" customFormat="1" outlineLevel="1" x14ac:dyDescent="0.25">
      <c r="A105" s="2" t="s">
        <v>92</v>
      </c>
      <c r="B105" s="2" t="s">
        <v>101</v>
      </c>
      <c r="C105" s="3">
        <v>1060.8</v>
      </c>
      <c r="D105" s="3">
        <v>9763.18</v>
      </c>
      <c r="E105" s="3">
        <v>218.4</v>
      </c>
      <c r="F105" s="3">
        <v>1644</v>
      </c>
      <c r="G105" s="4">
        <v>-79.411764705882362</v>
      </c>
      <c r="H105" s="4">
        <v>-83.161224109357804</v>
      </c>
    </row>
    <row r="106" spans="1:8" outlineLevel="2" x14ac:dyDescent="0.25">
      <c r="A106" s="5" t="s">
        <v>92</v>
      </c>
      <c r="B106" s="5" t="s">
        <v>102</v>
      </c>
      <c r="C106" s="6">
        <v>576188.05000000005</v>
      </c>
      <c r="D106" s="6">
        <v>3349221.11</v>
      </c>
      <c r="E106" s="6">
        <v>497898.81</v>
      </c>
      <c r="F106" s="6">
        <v>2862502.69</v>
      </c>
      <c r="G106" s="7">
        <v>-13.587445973584499</v>
      </c>
      <c r="H106" s="7">
        <v>-14.532286881471375</v>
      </c>
    </row>
    <row r="107" spans="1:8" outlineLevel="2" x14ac:dyDescent="0.25">
      <c r="A107" s="15" t="s">
        <v>103</v>
      </c>
      <c r="B107" s="15"/>
      <c r="C107" s="16">
        <f>SUBTOTAL(9,C98:C106)</f>
        <v>1011535.65</v>
      </c>
      <c r="D107" s="16">
        <f>SUBTOTAL(9,D98:D106)</f>
        <v>6042964.9199999999</v>
      </c>
      <c r="E107" s="16">
        <f>SUBTOTAL(9,E98:E106)</f>
        <v>857061.40999999992</v>
      </c>
      <c r="F107" s="16">
        <f>SUBTOTAL(9,F98:F106)</f>
        <v>5450536.9800000004</v>
      </c>
      <c r="G107" s="16">
        <f>(E107/C107-1)*100</f>
        <v>-15.271260088559425</v>
      </c>
      <c r="H107" s="16">
        <f>(F107/D107-1)*100</f>
        <v>-9.8035972050620419</v>
      </c>
    </row>
    <row r="108" spans="1:8" outlineLevel="2" x14ac:dyDescent="0.25">
      <c r="A108" s="2" t="s">
        <v>196</v>
      </c>
      <c r="B108" s="2" t="s">
        <v>197</v>
      </c>
      <c r="C108" s="3"/>
      <c r="D108" s="3"/>
      <c r="E108" s="3">
        <v>1201.2</v>
      </c>
      <c r="F108" s="3">
        <v>8379.7999999999993</v>
      </c>
      <c r="G108" s="4">
        <v>0</v>
      </c>
      <c r="H108" s="4">
        <v>0</v>
      </c>
    </row>
    <row r="109" spans="1:8" outlineLevel="2" x14ac:dyDescent="0.25">
      <c r="A109" s="15" t="s">
        <v>198</v>
      </c>
      <c r="B109" s="15"/>
      <c r="C109" s="16">
        <f>SUBTOTAL(9,C108:C108)</f>
        <v>0</v>
      </c>
      <c r="D109" s="16">
        <f>SUBTOTAL(9,D108:D108)</f>
        <v>0</v>
      </c>
      <c r="E109" s="16">
        <f>SUBTOTAL(9,E108:E108)</f>
        <v>1201.2</v>
      </c>
      <c r="F109" s="16">
        <f>SUBTOTAL(9,F108:F108)</f>
        <v>8379.7999999999993</v>
      </c>
      <c r="G109" s="16" t="e">
        <f>(E109/C109-1)*100</f>
        <v>#DIV/0!</v>
      </c>
      <c r="H109" s="16" t="e">
        <f>(F109/D109-1)*100</f>
        <v>#DIV/0!</v>
      </c>
    </row>
    <row r="110" spans="1:8" outlineLevel="2" x14ac:dyDescent="0.25">
      <c r="A110" s="5" t="s">
        <v>104</v>
      </c>
      <c r="B110" s="5" t="s">
        <v>105</v>
      </c>
      <c r="C110" s="6">
        <v>14958715.460000001</v>
      </c>
      <c r="D110" s="6">
        <v>70891033.819999993</v>
      </c>
      <c r="E110" s="6">
        <v>4289696.6900000004</v>
      </c>
      <c r="F110" s="6">
        <v>19881133.969999999</v>
      </c>
      <c r="G110" s="7">
        <v>-71.323094543306453</v>
      </c>
      <c r="H110" s="7">
        <v>-71.955361773281012</v>
      </c>
    </row>
    <row r="111" spans="1:8" outlineLevel="2" x14ac:dyDescent="0.25">
      <c r="A111" s="2" t="s">
        <v>104</v>
      </c>
      <c r="B111" s="2" t="s">
        <v>106</v>
      </c>
      <c r="C111" s="3">
        <v>1691880.62</v>
      </c>
      <c r="D111" s="3">
        <v>8926692.3200000003</v>
      </c>
      <c r="E111" s="3">
        <v>786904.28</v>
      </c>
      <c r="F111" s="3">
        <v>4350131.2300000004</v>
      </c>
      <c r="G111" s="4">
        <v>-53.489373263227051</v>
      </c>
      <c r="H111" s="4">
        <v>-51.268274137177833</v>
      </c>
    </row>
    <row r="112" spans="1:8" outlineLevel="2" x14ac:dyDescent="0.25">
      <c r="A112" s="15" t="s">
        <v>107</v>
      </c>
      <c r="B112" s="15"/>
      <c r="C112" s="16">
        <f>SUBTOTAL(9,C110:C111)</f>
        <v>16650596.080000002</v>
      </c>
      <c r="D112" s="16">
        <f>SUBTOTAL(9,D110:D111)</f>
        <v>79817726.139999986</v>
      </c>
      <c r="E112" s="16">
        <f>SUBTOTAL(9,E110:E111)</f>
        <v>5076600.9700000007</v>
      </c>
      <c r="F112" s="16">
        <f>SUBTOTAL(9,F110:F111)</f>
        <v>24231265.199999999</v>
      </c>
      <c r="G112" s="16">
        <f>(E112/C112-1)*100</f>
        <v>-69.510995608753007</v>
      </c>
      <c r="H112" s="16">
        <f>(F112/D112-1)*100</f>
        <v>-69.641749556359883</v>
      </c>
    </row>
    <row r="113" spans="1:8" outlineLevel="2" x14ac:dyDescent="0.25">
      <c r="A113" s="5" t="s">
        <v>108</v>
      </c>
      <c r="B113" s="5" t="s">
        <v>109</v>
      </c>
      <c r="C113" s="6">
        <v>978531.5</v>
      </c>
      <c r="D113" s="6">
        <v>5029856.05</v>
      </c>
      <c r="E113" s="6">
        <v>370167.66</v>
      </c>
      <c r="F113" s="6">
        <v>2154599.21</v>
      </c>
      <c r="G113" s="7">
        <v>-62.171104353819992</v>
      </c>
      <c r="H113" s="7">
        <v>-57.163799747310861</v>
      </c>
    </row>
    <row r="114" spans="1:8" outlineLevel="2" x14ac:dyDescent="0.25">
      <c r="A114" s="2" t="s">
        <v>108</v>
      </c>
      <c r="B114" s="2" t="s">
        <v>168</v>
      </c>
      <c r="C114" s="3">
        <v>17735.900000000001</v>
      </c>
      <c r="D114" s="3">
        <v>112937.29</v>
      </c>
      <c r="E114" s="3">
        <v>5337.15</v>
      </c>
      <c r="F114" s="3">
        <v>40072.050000000003</v>
      </c>
      <c r="G114" s="4">
        <v>-69.907644946126226</v>
      </c>
      <c r="H114" s="4">
        <v>-64.518318086081223</v>
      </c>
    </row>
    <row r="115" spans="1:8" outlineLevel="2" x14ac:dyDescent="0.25">
      <c r="A115" s="5" t="s">
        <v>108</v>
      </c>
      <c r="B115" s="5" t="s">
        <v>169</v>
      </c>
      <c r="C115" s="6">
        <v>51302.83</v>
      </c>
      <c r="D115" s="6">
        <v>320803.17</v>
      </c>
      <c r="E115" s="6">
        <v>4269.72</v>
      </c>
      <c r="F115" s="6">
        <v>27710.15</v>
      </c>
      <c r="G115" s="7">
        <v>-91.677418185312575</v>
      </c>
      <c r="H115" s="7">
        <v>-91.362258047512427</v>
      </c>
    </row>
    <row r="116" spans="1:8" outlineLevel="2" x14ac:dyDescent="0.25">
      <c r="A116" s="2" t="s">
        <v>108</v>
      </c>
      <c r="B116" s="2" t="s">
        <v>110</v>
      </c>
      <c r="C116" s="3">
        <v>32259.5</v>
      </c>
      <c r="D116" s="3">
        <v>174008.95999999999</v>
      </c>
      <c r="E116" s="3">
        <v>4932.2</v>
      </c>
      <c r="F116" s="3">
        <v>27642</v>
      </c>
      <c r="G116" s="4">
        <v>-84.710860366713675</v>
      </c>
      <c r="H116" s="4">
        <v>-84.114611109680794</v>
      </c>
    </row>
    <row r="117" spans="1:8" outlineLevel="2" x14ac:dyDescent="0.25">
      <c r="A117" s="15" t="s">
        <v>111</v>
      </c>
      <c r="B117" s="15"/>
      <c r="C117" s="16">
        <f>SUBTOTAL(9,C113:C116)</f>
        <v>1079829.73</v>
      </c>
      <c r="D117" s="16">
        <f>SUBTOTAL(9,D113:D116)</f>
        <v>5637605.4699999997</v>
      </c>
      <c r="E117" s="16">
        <f>SUBTOTAL(9,E113:E116)</f>
        <v>384706.73</v>
      </c>
      <c r="F117" s="16">
        <f>SUBTOTAL(9,F113:F116)</f>
        <v>2250023.4099999997</v>
      </c>
      <c r="G117" s="16">
        <f>(E117/C117-1)*100</f>
        <v>-64.373389682464108</v>
      </c>
      <c r="H117" s="16">
        <f>(F117/D117-1)*100</f>
        <v>-60.089023221413896</v>
      </c>
    </row>
    <row r="118" spans="1:8" outlineLevel="2" x14ac:dyDescent="0.25">
      <c r="A118" s="5" t="s">
        <v>112</v>
      </c>
      <c r="B118" s="5" t="s">
        <v>113</v>
      </c>
      <c r="C118" s="6">
        <v>61882.720000000001</v>
      </c>
      <c r="D118" s="6">
        <v>431909.34</v>
      </c>
      <c r="E118" s="6">
        <v>30641.52</v>
      </c>
      <c r="F118" s="6">
        <v>221783.89</v>
      </c>
      <c r="G118" s="7">
        <v>-50.484529445376673</v>
      </c>
      <c r="H118" s="7">
        <v>-48.65036028162762</v>
      </c>
    </row>
    <row r="119" spans="1:8" s="11" customFormat="1" outlineLevel="1" x14ac:dyDescent="0.25">
      <c r="A119" s="2" t="s">
        <v>112</v>
      </c>
      <c r="B119" s="2" t="s">
        <v>114</v>
      </c>
      <c r="C119" s="3">
        <v>236951.3</v>
      </c>
      <c r="D119" s="3">
        <v>1265799.3799999999</v>
      </c>
      <c r="E119" s="3">
        <v>164458.70000000001</v>
      </c>
      <c r="F119" s="3">
        <v>1162590.03</v>
      </c>
      <c r="G119" s="4">
        <v>-30.593881527554391</v>
      </c>
      <c r="H119" s="4">
        <v>-8.153689410086443</v>
      </c>
    </row>
    <row r="120" spans="1:8" outlineLevel="2" x14ac:dyDescent="0.25">
      <c r="A120" s="5" t="s">
        <v>112</v>
      </c>
      <c r="B120" s="5" t="s">
        <v>115</v>
      </c>
      <c r="C120" s="6">
        <v>202294.8</v>
      </c>
      <c r="D120" s="6">
        <v>1423346.95</v>
      </c>
      <c r="E120" s="6"/>
      <c r="F120" s="6"/>
      <c r="G120" s="7">
        <v>-100</v>
      </c>
      <c r="H120" s="7">
        <v>-100</v>
      </c>
    </row>
    <row r="121" spans="1:8" outlineLevel="2" x14ac:dyDescent="0.25">
      <c r="A121" s="2" t="s">
        <v>112</v>
      </c>
      <c r="B121" s="2" t="s">
        <v>116</v>
      </c>
      <c r="C121" s="3">
        <v>204015.58</v>
      </c>
      <c r="D121" s="3">
        <v>1287118.49</v>
      </c>
      <c r="E121" s="3">
        <v>196581.22</v>
      </c>
      <c r="F121" s="3">
        <v>1353966.85</v>
      </c>
      <c r="G121" s="4">
        <v>-3.6440158148706026</v>
      </c>
      <c r="H121" s="4">
        <v>5.1936446037691608</v>
      </c>
    </row>
    <row r="122" spans="1:8" s="11" customFormat="1" outlineLevel="1" x14ac:dyDescent="0.25">
      <c r="A122" s="5" t="s">
        <v>112</v>
      </c>
      <c r="B122" s="5" t="s">
        <v>117</v>
      </c>
      <c r="C122" s="6">
        <v>224502.46</v>
      </c>
      <c r="D122" s="6">
        <v>1482545.95</v>
      </c>
      <c r="E122" s="6">
        <v>102958.83</v>
      </c>
      <c r="F122" s="6">
        <v>534668.37</v>
      </c>
      <c r="G122" s="7">
        <v>-54.139108319793017</v>
      </c>
      <c r="H122" s="7">
        <v>-63.935797740366837</v>
      </c>
    </row>
    <row r="123" spans="1:8" outlineLevel="2" x14ac:dyDescent="0.25">
      <c r="A123" s="2" t="s">
        <v>112</v>
      </c>
      <c r="B123" s="2" t="s">
        <v>118</v>
      </c>
      <c r="C123" s="3">
        <v>266254.83</v>
      </c>
      <c r="D123" s="3">
        <v>1429841.18</v>
      </c>
      <c r="E123" s="3">
        <v>40629.57</v>
      </c>
      <c r="F123" s="3">
        <v>189941.04</v>
      </c>
      <c r="G123" s="4">
        <v>-84.74034442868134</v>
      </c>
      <c r="H123" s="4">
        <v>-86.715934422870646</v>
      </c>
    </row>
    <row r="124" spans="1:8" outlineLevel="2" x14ac:dyDescent="0.25">
      <c r="A124" s="5" t="s">
        <v>112</v>
      </c>
      <c r="B124" s="5" t="s">
        <v>120</v>
      </c>
      <c r="C124" s="6">
        <v>78561.210000000006</v>
      </c>
      <c r="D124" s="6">
        <v>582317.24</v>
      </c>
      <c r="E124" s="6">
        <v>46089.4</v>
      </c>
      <c r="F124" s="6">
        <v>292340.75</v>
      </c>
      <c r="G124" s="7">
        <v>-41.333133743739438</v>
      </c>
      <c r="H124" s="7">
        <v>-49.796995534598977</v>
      </c>
    </row>
    <row r="125" spans="1:8" outlineLevel="2" x14ac:dyDescent="0.25">
      <c r="A125" s="2" t="s">
        <v>112</v>
      </c>
      <c r="B125" s="2" t="s">
        <v>121</v>
      </c>
      <c r="C125" s="3">
        <v>1727799.26</v>
      </c>
      <c r="D125" s="3">
        <v>8906377.6400000006</v>
      </c>
      <c r="E125" s="3">
        <v>506334.02</v>
      </c>
      <c r="F125" s="3">
        <v>3202653.75</v>
      </c>
      <c r="G125" s="4">
        <v>-70.694858383027665</v>
      </c>
      <c r="H125" s="4">
        <v>-64.040894295607245</v>
      </c>
    </row>
    <row r="126" spans="1:8" outlineLevel="2" x14ac:dyDescent="0.25">
      <c r="A126" s="5" t="s">
        <v>112</v>
      </c>
      <c r="B126" s="5" t="s">
        <v>122</v>
      </c>
      <c r="C126" s="6">
        <v>103889.45</v>
      </c>
      <c r="D126" s="6">
        <v>765421.72</v>
      </c>
      <c r="E126" s="6">
        <v>11274.9</v>
      </c>
      <c r="F126" s="6">
        <v>75685.05</v>
      </c>
      <c r="G126" s="7">
        <v>-89.147213696867198</v>
      </c>
      <c r="H126" s="7">
        <v>-90.111980360316934</v>
      </c>
    </row>
    <row r="127" spans="1:8" outlineLevel="2" x14ac:dyDescent="0.25">
      <c r="A127" s="2" t="s">
        <v>112</v>
      </c>
      <c r="B127" s="2" t="s">
        <v>123</v>
      </c>
      <c r="C127" s="3">
        <v>39355.68</v>
      </c>
      <c r="D127" s="3">
        <v>225706.03</v>
      </c>
      <c r="E127" s="3">
        <v>8008.68</v>
      </c>
      <c r="F127" s="3">
        <v>78908.77</v>
      </c>
      <c r="G127" s="4">
        <v>-79.650510421875566</v>
      </c>
      <c r="H127" s="4">
        <v>-65.039139627771576</v>
      </c>
    </row>
    <row r="128" spans="1:8" outlineLevel="2" x14ac:dyDescent="0.25">
      <c r="A128" s="5" t="s">
        <v>112</v>
      </c>
      <c r="B128" s="5" t="s">
        <v>124</v>
      </c>
      <c r="C128" s="6">
        <v>1514149.3</v>
      </c>
      <c r="D128" s="6">
        <v>7005806.0999999996</v>
      </c>
      <c r="E128" s="6">
        <v>141908.64000000001</v>
      </c>
      <c r="F128" s="6">
        <v>728888.49</v>
      </c>
      <c r="G128" s="7">
        <v>-90.627830425969222</v>
      </c>
      <c r="H128" s="7">
        <v>-89.595936861569726</v>
      </c>
    </row>
    <row r="129" spans="1:8" outlineLevel="2" x14ac:dyDescent="0.25">
      <c r="A129" s="2" t="s">
        <v>112</v>
      </c>
      <c r="B129" s="2" t="s">
        <v>125</v>
      </c>
      <c r="C129" s="3">
        <v>129503.92</v>
      </c>
      <c r="D129" s="3">
        <v>867610.81</v>
      </c>
      <c r="E129" s="3">
        <v>85200.28</v>
      </c>
      <c r="F129" s="3">
        <v>562439</v>
      </c>
      <c r="G129" s="4">
        <v>-34.210269465202288</v>
      </c>
      <c r="H129" s="4">
        <v>-35.173813705709826</v>
      </c>
    </row>
    <row r="130" spans="1:8" outlineLevel="2" x14ac:dyDescent="0.25">
      <c r="A130" s="5" t="s">
        <v>112</v>
      </c>
      <c r="B130" s="5" t="s">
        <v>126</v>
      </c>
      <c r="C130" s="6">
        <v>60889.919999999998</v>
      </c>
      <c r="D130" s="6">
        <v>281674.03999999998</v>
      </c>
      <c r="E130" s="6">
        <v>206065.12</v>
      </c>
      <c r="F130" s="6">
        <v>1063186.1599999999</v>
      </c>
      <c r="G130" s="7">
        <v>238.42238583988947</v>
      </c>
      <c r="H130" s="7">
        <v>277.45266123921107</v>
      </c>
    </row>
    <row r="131" spans="1:8" outlineLevel="2" x14ac:dyDescent="0.25">
      <c r="A131" s="15" t="s">
        <v>127</v>
      </c>
      <c r="B131" s="15"/>
      <c r="C131" s="16">
        <f>SUBTOTAL(9,C118:C130)</f>
        <v>4850050.4300000006</v>
      </c>
      <c r="D131" s="16">
        <f>SUBTOTAL(9,D118:D130)</f>
        <v>25955474.870000001</v>
      </c>
      <c r="E131" s="16">
        <f>SUBTOTAL(9,E118:E130)</f>
        <v>1540150.88</v>
      </c>
      <c r="F131" s="16">
        <f>SUBTOTAL(9,F118:F130)</f>
        <v>9467052.1499999985</v>
      </c>
      <c r="G131" s="16">
        <f>(E131/C131-1)*100</f>
        <v>-68.244641942826149</v>
      </c>
      <c r="H131" s="16">
        <f>(F131/D131-1)*100</f>
        <v>-63.525798709457405</v>
      </c>
    </row>
    <row r="132" spans="1:8" s="11" customFormat="1" outlineLevel="1" x14ac:dyDescent="0.25">
      <c r="A132" s="2" t="s">
        <v>128</v>
      </c>
      <c r="B132" s="2" t="s">
        <v>147</v>
      </c>
      <c r="C132" s="3">
        <v>2620.8000000000002</v>
      </c>
      <c r="D132" s="3">
        <v>21571.200000000001</v>
      </c>
      <c r="E132" s="3">
        <v>144520</v>
      </c>
      <c r="F132" s="3">
        <v>634396.88</v>
      </c>
      <c r="G132" s="4">
        <v>5414.3467643467648</v>
      </c>
      <c r="H132" s="4">
        <v>2840.9438510606738</v>
      </c>
    </row>
    <row r="133" spans="1:8" ht="13.5" customHeight="1" outlineLevel="2" x14ac:dyDescent="0.25">
      <c r="A133" s="5" t="s">
        <v>128</v>
      </c>
      <c r="B133" s="5" t="s">
        <v>148</v>
      </c>
      <c r="C133" s="6">
        <v>143600</v>
      </c>
      <c r="D133" s="6">
        <v>610586.80000000005</v>
      </c>
      <c r="E133" s="6">
        <v>554148</v>
      </c>
      <c r="F133" s="6">
        <v>2006563.44</v>
      </c>
      <c r="G133" s="7">
        <v>285.89693593314763</v>
      </c>
      <c r="H133" s="7">
        <v>228.6286961984766</v>
      </c>
    </row>
    <row r="134" spans="1:8" x14ac:dyDescent="0.25">
      <c r="A134" s="15" t="s">
        <v>131</v>
      </c>
      <c r="B134" s="15"/>
      <c r="C134" s="16">
        <f>SUBTOTAL(9,C132:C133)</f>
        <v>146220.79999999999</v>
      </c>
      <c r="D134" s="16">
        <f>SUBTOTAL(9,D132:D133)</f>
        <v>632158</v>
      </c>
      <c r="E134" s="16">
        <f>SUBTOTAL(9,E132:E133)</f>
        <v>698668</v>
      </c>
      <c r="F134" s="16">
        <f>SUBTOTAL(9,F132:F133)</f>
        <v>2640960.3199999998</v>
      </c>
      <c r="G134" s="16">
        <f>(E134/C134-1)*100</f>
        <v>377.81710946732619</v>
      </c>
      <c r="H134" s="16">
        <f>(F134/D134-1)*100</f>
        <v>317.76902609790591</v>
      </c>
    </row>
    <row r="135" spans="1:8" x14ac:dyDescent="0.25">
      <c r="A135" s="2" t="s">
        <v>132</v>
      </c>
      <c r="B135" s="2" t="s">
        <v>133</v>
      </c>
      <c r="C135" s="3">
        <v>51159.56</v>
      </c>
      <c r="D135" s="3">
        <v>285428.18</v>
      </c>
      <c r="E135" s="3">
        <v>19695.060000000001</v>
      </c>
      <c r="F135" s="3">
        <v>118882</v>
      </c>
      <c r="G135" s="4">
        <v>-61.502679069171037</v>
      </c>
      <c r="H135" s="4">
        <v>-58.349592531473242</v>
      </c>
    </row>
    <row r="136" spans="1:8" x14ac:dyDescent="0.25">
      <c r="A136" s="5" t="s">
        <v>132</v>
      </c>
      <c r="B136" s="5" t="s">
        <v>134</v>
      </c>
      <c r="C136" s="6">
        <v>146442.66</v>
      </c>
      <c r="D136" s="6">
        <v>857132.57</v>
      </c>
      <c r="E136" s="6">
        <v>102364.08</v>
      </c>
      <c r="F136" s="6">
        <v>572999.54</v>
      </c>
      <c r="G136" s="7">
        <v>-30.09954886096715</v>
      </c>
      <c r="H136" s="7">
        <v>-33.149251346264897</v>
      </c>
    </row>
    <row r="137" spans="1:8" x14ac:dyDescent="0.25">
      <c r="A137" s="2" t="s">
        <v>132</v>
      </c>
      <c r="B137" s="2" t="s">
        <v>135</v>
      </c>
      <c r="C137" s="3">
        <v>387607.88</v>
      </c>
      <c r="D137" s="3">
        <v>2290245.44</v>
      </c>
      <c r="E137" s="3">
        <v>285319.74</v>
      </c>
      <c r="F137" s="3">
        <v>1804700.59</v>
      </c>
      <c r="G137" s="4">
        <v>-26.389592492288863</v>
      </c>
      <c r="H137" s="4">
        <v>-21.200559622116302</v>
      </c>
    </row>
    <row r="138" spans="1:8" x14ac:dyDescent="0.25">
      <c r="A138" s="5" t="s">
        <v>132</v>
      </c>
      <c r="B138" s="5" t="s">
        <v>136</v>
      </c>
      <c r="C138" s="6">
        <v>22102.080000000002</v>
      </c>
      <c r="D138" s="6">
        <v>168625.37</v>
      </c>
      <c r="E138" s="6">
        <v>4010.24</v>
      </c>
      <c r="F138" s="6">
        <v>62773.94</v>
      </c>
      <c r="G138" s="7">
        <v>-81.855825334086219</v>
      </c>
      <c r="H138" s="7">
        <v>-62.773134315435456</v>
      </c>
    </row>
    <row r="139" spans="1:8" x14ac:dyDescent="0.25">
      <c r="A139" s="2" t="s">
        <v>132</v>
      </c>
      <c r="B139" s="2" t="s">
        <v>137</v>
      </c>
      <c r="C139" s="3">
        <v>1805971.69</v>
      </c>
      <c r="D139" s="3">
        <v>10156439.52</v>
      </c>
      <c r="E139" s="3">
        <v>1110574.07</v>
      </c>
      <c r="F139" s="3">
        <v>6502400.8099999996</v>
      </c>
      <c r="G139" s="4">
        <v>-38.505455199023629</v>
      </c>
      <c r="H139" s="4">
        <v>-35.977555941769644</v>
      </c>
    </row>
    <row r="140" spans="1:8" x14ac:dyDescent="0.25">
      <c r="A140" s="5" t="s">
        <v>132</v>
      </c>
      <c r="B140" s="5" t="s">
        <v>138</v>
      </c>
      <c r="C140" s="6">
        <v>102440.18</v>
      </c>
      <c r="D140" s="6">
        <v>686091.47</v>
      </c>
      <c r="E140" s="6">
        <v>183888.8</v>
      </c>
      <c r="F140" s="6">
        <v>1251127.6100000001</v>
      </c>
      <c r="G140" s="7">
        <v>79.508470211590804</v>
      </c>
      <c r="H140" s="7">
        <v>82.355803082641472</v>
      </c>
    </row>
    <row r="141" spans="1:8" x14ac:dyDescent="0.25">
      <c r="A141" s="2" t="s">
        <v>132</v>
      </c>
      <c r="B141" s="2" t="s">
        <v>139</v>
      </c>
      <c r="C141" s="3">
        <v>57384.6</v>
      </c>
      <c r="D141" s="3">
        <v>346341.42</v>
      </c>
      <c r="E141" s="3">
        <v>10264.799999999999</v>
      </c>
      <c r="F141" s="3">
        <v>67479.12</v>
      </c>
      <c r="G141" s="4">
        <v>-82.11227402473834</v>
      </c>
      <c r="H141" s="4">
        <v>-80.516589670389408</v>
      </c>
    </row>
    <row r="142" spans="1:8" x14ac:dyDescent="0.25">
      <c r="A142" s="5" t="s">
        <v>132</v>
      </c>
      <c r="B142" s="5" t="s">
        <v>140</v>
      </c>
      <c r="C142" s="6">
        <v>149611.79999999999</v>
      </c>
      <c r="D142" s="6">
        <v>838348.55</v>
      </c>
      <c r="E142" s="6">
        <v>189120.02</v>
      </c>
      <c r="F142" s="6">
        <v>1211143.55</v>
      </c>
      <c r="G142" s="7">
        <v>26.407155050604299</v>
      </c>
      <c r="H142" s="7">
        <v>44.467781330330922</v>
      </c>
    </row>
    <row r="143" spans="1:8" x14ac:dyDescent="0.25">
      <c r="A143" s="2" t="s">
        <v>132</v>
      </c>
      <c r="B143" s="2" t="s">
        <v>170</v>
      </c>
      <c r="C143" s="3">
        <v>50044.49</v>
      </c>
      <c r="D143" s="3">
        <v>342889.09</v>
      </c>
      <c r="E143" s="3">
        <v>69868.39</v>
      </c>
      <c r="F143" s="3">
        <v>423340.23</v>
      </c>
      <c r="G143" s="4">
        <v>39.612552750562557</v>
      </c>
      <c r="H143" s="4">
        <v>23.462729595741862</v>
      </c>
    </row>
    <row r="144" spans="1:8" x14ac:dyDescent="0.25">
      <c r="A144" s="15" t="s">
        <v>141</v>
      </c>
      <c r="B144" s="15"/>
      <c r="C144" s="16">
        <f>SUBTOTAL(9,C135:C143)</f>
        <v>2772764.9400000004</v>
      </c>
      <c r="D144" s="16">
        <f>SUBTOTAL(9,D135:D143)</f>
        <v>15971541.610000001</v>
      </c>
      <c r="E144" s="16">
        <f>SUBTOTAL(9,E135:E143)</f>
        <v>1975105.2</v>
      </c>
      <c r="F144" s="16">
        <f>SUBTOTAL(9,F135:F143)</f>
        <v>12014847.389999999</v>
      </c>
      <c r="G144" s="16">
        <f>(E144/C144-1)*100</f>
        <v>-28.767665390344998</v>
      </c>
      <c r="H144" s="16">
        <f>(F144/D144-1)*100</f>
        <v>-24.773402071110418</v>
      </c>
    </row>
    <row r="145" spans="1:8" x14ac:dyDescent="0.25">
      <c r="A145" s="8" t="s">
        <v>142</v>
      </c>
      <c r="B145" s="8"/>
      <c r="C145" s="9">
        <v>35059995.799999997</v>
      </c>
      <c r="D145" s="9">
        <v>179250257.81</v>
      </c>
      <c r="E145" s="9">
        <v>12377407.279999999</v>
      </c>
      <c r="F145" s="9">
        <v>68808120.340000004</v>
      </c>
      <c r="G145" s="10">
        <v>-64.696495257423834</v>
      </c>
      <c r="H145" s="10">
        <v>-61.613377196402929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E8CD-CC16-4A43-B624-7E1AF83BEFEE}">
  <dimension ref="A1:H94"/>
  <sheetViews>
    <sheetView tabSelected="1" workbookViewId="0">
      <selection activeCell="D101" sqref="D101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2.71093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2.71093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2.71093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2.71093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2.71093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2.71093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2.71093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2.71093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2.71093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2.71093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2.71093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2.71093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2.71093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2.71093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2.71093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2.71093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2.71093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2.71093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2.71093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2.71093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2.71093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2.71093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2.71093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2.71093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2.71093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2.71093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2.71093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2.71093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2.71093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2.71093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2.71093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2.71093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2.71093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2.71093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2.71093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2.71093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2.71093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2.71093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2.71093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2.71093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2.71093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2.71093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2.71093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2.71093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2.71093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2.71093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2.71093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2.71093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2.71093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2.71093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2.71093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2.71093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2.71093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2.71093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2.71093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2.71093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2.71093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2.71093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2.71093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2.71093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2.71093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2.71093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2.71093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2.71093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17" t="s">
        <v>179</v>
      </c>
      <c r="B2" s="17"/>
      <c r="C2" s="17"/>
      <c r="D2" s="17"/>
      <c r="E2" s="17"/>
      <c r="F2" s="17"/>
      <c r="G2" s="17"/>
      <c r="H2" s="17"/>
    </row>
    <row r="3" spans="1:8" ht="51" x14ac:dyDescent="0.25">
      <c r="A3" s="12" t="s">
        <v>1</v>
      </c>
      <c r="B3" s="12" t="s">
        <v>2</v>
      </c>
      <c r="C3" s="13" t="s">
        <v>191</v>
      </c>
      <c r="D3" s="13" t="s">
        <v>192</v>
      </c>
      <c r="E3" s="13" t="s">
        <v>193</v>
      </c>
      <c r="F3" s="13" t="s">
        <v>194</v>
      </c>
      <c r="G3" s="13" t="s">
        <v>175</v>
      </c>
      <c r="H3" s="13" t="s">
        <v>176</v>
      </c>
    </row>
    <row r="4" spans="1:8" outlineLevel="2" x14ac:dyDescent="0.25">
      <c r="A4" s="18" t="s">
        <v>3</v>
      </c>
      <c r="B4" s="18" t="s">
        <v>149</v>
      </c>
      <c r="C4" s="19">
        <v>4459</v>
      </c>
      <c r="D4" s="19">
        <v>18533.25</v>
      </c>
      <c r="E4" s="19"/>
      <c r="F4" s="19"/>
      <c r="G4" s="20">
        <v>-100</v>
      </c>
      <c r="H4" s="20">
        <v>-100</v>
      </c>
    </row>
    <row r="5" spans="1:8" outlineLevel="2" x14ac:dyDescent="0.25">
      <c r="A5" s="21" t="s">
        <v>3</v>
      </c>
      <c r="B5" s="21" t="s">
        <v>171</v>
      </c>
      <c r="C5" s="22">
        <v>14676.48</v>
      </c>
      <c r="D5" s="22">
        <v>52935.199999999997</v>
      </c>
      <c r="E5" s="22">
        <v>14234.22</v>
      </c>
      <c r="F5" s="22">
        <v>52394.74</v>
      </c>
      <c r="G5" s="23">
        <v>-3.0133928571428585</v>
      </c>
      <c r="H5" s="23">
        <v>-1.0209841466547762</v>
      </c>
    </row>
    <row r="6" spans="1:8" outlineLevel="2" x14ac:dyDescent="0.25">
      <c r="A6" s="18" t="s">
        <v>3</v>
      </c>
      <c r="B6" s="18" t="s">
        <v>6</v>
      </c>
      <c r="C6" s="19"/>
      <c r="D6" s="19"/>
      <c r="E6" s="19">
        <v>191.1</v>
      </c>
      <c r="F6" s="19">
        <v>954.45</v>
      </c>
      <c r="G6" s="20">
        <v>0</v>
      </c>
      <c r="H6" s="20">
        <v>0</v>
      </c>
    </row>
    <row r="7" spans="1:8" outlineLevel="2" x14ac:dyDescent="0.25">
      <c r="A7" s="21" t="s">
        <v>3</v>
      </c>
      <c r="B7" s="21" t="s">
        <v>151</v>
      </c>
      <c r="C7" s="22"/>
      <c r="D7" s="22"/>
      <c r="E7" s="22">
        <v>11957.4</v>
      </c>
      <c r="F7" s="22">
        <v>52269.599999999999</v>
      </c>
      <c r="G7" s="23">
        <v>0</v>
      </c>
      <c r="H7" s="23">
        <v>0</v>
      </c>
    </row>
    <row r="8" spans="1:8" outlineLevel="2" x14ac:dyDescent="0.25">
      <c r="A8" s="18" t="s">
        <v>3</v>
      </c>
      <c r="B8" s="18" t="s">
        <v>13</v>
      </c>
      <c r="C8" s="19">
        <v>6368.63</v>
      </c>
      <c r="D8" s="19">
        <v>18477.66</v>
      </c>
      <c r="E8" s="19"/>
      <c r="F8" s="19"/>
      <c r="G8" s="20">
        <v>-100</v>
      </c>
      <c r="H8" s="20">
        <v>-100</v>
      </c>
    </row>
    <row r="9" spans="1:8" outlineLevel="2" x14ac:dyDescent="0.25">
      <c r="A9" s="21" t="s">
        <v>3</v>
      </c>
      <c r="B9" s="21" t="s">
        <v>16</v>
      </c>
      <c r="C9" s="22">
        <v>22386</v>
      </c>
      <c r="D9" s="22">
        <v>97023.47</v>
      </c>
      <c r="E9" s="22">
        <v>1911</v>
      </c>
      <c r="F9" s="22">
        <v>7973</v>
      </c>
      <c r="G9" s="23">
        <v>-91.463414634146346</v>
      </c>
      <c r="H9" s="23">
        <v>-91.782400691296658</v>
      </c>
    </row>
    <row r="10" spans="1:8" outlineLevel="2" x14ac:dyDescent="0.25">
      <c r="A10" s="18" t="s">
        <v>3</v>
      </c>
      <c r="B10" s="18" t="s">
        <v>17</v>
      </c>
      <c r="C10" s="19">
        <v>1801.8</v>
      </c>
      <c r="D10" s="19">
        <v>6204.08</v>
      </c>
      <c r="E10" s="19"/>
      <c r="F10" s="19"/>
      <c r="G10" s="20">
        <v>-100</v>
      </c>
      <c r="H10" s="20">
        <v>-100</v>
      </c>
    </row>
    <row r="11" spans="1:8" outlineLevel="2" x14ac:dyDescent="0.25">
      <c r="A11" s="21" t="s">
        <v>3</v>
      </c>
      <c r="B11" s="21" t="s">
        <v>19</v>
      </c>
      <c r="C11" s="22"/>
      <c r="D11" s="22"/>
      <c r="E11" s="22">
        <v>136.5</v>
      </c>
      <c r="F11" s="22">
        <v>552.5</v>
      </c>
      <c r="G11" s="23">
        <v>0</v>
      </c>
      <c r="H11" s="23">
        <v>0</v>
      </c>
    </row>
    <row r="12" spans="1:8" outlineLevel="2" x14ac:dyDescent="0.25">
      <c r="A12" s="18" t="s">
        <v>3</v>
      </c>
      <c r="B12" s="18" t="s">
        <v>21</v>
      </c>
      <c r="C12" s="19">
        <v>120000</v>
      </c>
      <c r="D12" s="19">
        <v>340585.83</v>
      </c>
      <c r="E12" s="19">
        <v>72000</v>
      </c>
      <c r="F12" s="19">
        <v>162650.01999999999</v>
      </c>
      <c r="G12" s="20">
        <v>-40</v>
      </c>
      <c r="H12" s="20">
        <v>-52.244043740751053</v>
      </c>
    </row>
    <row r="13" spans="1:8" outlineLevel="2" x14ac:dyDescent="0.25">
      <c r="A13" s="21" t="s">
        <v>3</v>
      </c>
      <c r="B13" s="21" t="s">
        <v>180</v>
      </c>
      <c r="C13" s="22">
        <v>1834.56</v>
      </c>
      <c r="D13" s="22">
        <v>9296.58</v>
      </c>
      <c r="E13" s="22"/>
      <c r="F13" s="22"/>
      <c r="G13" s="23">
        <v>-100</v>
      </c>
      <c r="H13" s="23">
        <v>-100</v>
      </c>
    </row>
    <row r="14" spans="1:8" outlineLevel="2" x14ac:dyDescent="0.25">
      <c r="A14" s="18" t="s">
        <v>3</v>
      </c>
      <c r="B14" s="18" t="s">
        <v>172</v>
      </c>
      <c r="C14" s="19">
        <v>819</v>
      </c>
      <c r="D14" s="19">
        <v>3147</v>
      </c>
      <c r="E14" s="19">
        <v>1638</v>
      </c>
      <c r="F14" s="19">
        <v>6513</v>
      </c>
      <c r="G14" s="20">
        <v>100</v>
      </c>
      <c r="H14" s="20">
        <v>106.95900857959961</v>
      </c>
    </row>
    <row r="15" spans="1:8" outlineLevel="2" x14ac:dyDescent="0.25">
      <c r="A15" s="21" t="s">
        <v>3</v>
      </c>
      <c r="B15" s="21" t="s">
        <v>22</v>
      </c>
      <c r="C15" s="22">
        <v>5252</v>
      </c>
      <c r="D15" s="22">
        <v>4449.08</v>
      </c>
      <c r="E15" s="22"/>
      <c r="F15" s="22"/>
      <c r="G15" s="23">
        <v>-100</v>
      </c>
      <c r="H15" s="23">
        <v>-100</v>
      </c>
    </row>
    <row r="16" spans="1:8" outlineLevel="2" x14ac:dyDescent="0.25">
      <c r="A16" s="18" t="s">
        <v>3</v>
      </c>
      <c r="B16" s="18" t="s">
        <v>28</v>
      </c>
      <c r="C16" s="19">
        <v>2511.6</v>
      </c>
      <c r="D16" s="19">
        <v>9608.56</v>
      </c>
      <c r="E16" s="19">
        <v>546</v>
      </c>
      <c r="F16" s="19">
        <v>1873.1</v>
      </c>
      <c r="G16" s="20">
        <v>-78.260869565217391</v>
      </c>
      <c r="H16" s="20">
        <v>-80.505923884536287</v>
      </c>
    </row>
    <row r="17" spans="1:8" outlineLevel="1" x14ac:dyDescent="0.25">
      <c r="A17" s="21" t="s">
        <v>3</v>
      </c>
      <c r="B17" s="21" t="s">
        <v>30</v>
      </c>
      <c r="C17" s="22">
        <v>1092</v>
      </c>
      <c r="D17" s="22">
        <v>3915</v>
      </c>
      <c r="E17" s="22">
        <v>291.2</v>
      </c>
      <c r="F17" s="22">
        <v>780</v>
      </c>
      <c r="G17" s="23">
        <v>-73.333333333333329</v>
      </c>
      <c r="H17" s="23">
        <v>-80.076628352490417</v>
      </c>
    </row>
    <row r="18" spans="1:8" outlineLevel="2" x14ac:dyDescent="0.25">
      <c r="A18" s="18" t="s">
        <v>3</v>
      </c>
      <c r="B18" s="18" t="s">
        <v>31</v>
      </c>
      <c r="C18" s="19">
        <v>5733</v>
      </c>
      <c r="D18" s="19">
        <v>26403.4</v>
      </c>
      <c r="E18" s="19">
        <v>11466</v>
      </c>
      <c r="F18" s="19">
        <v>39462.5</v>
      </c>
      <c r="G18" s="20">
        <v>100</v>
      </c>
      <c r="H18" s="20">
        <v>49.459918040858362</v>
      </c>
    </row>
    <row r="19" spans="1:8" outlineLevel="2" x14ac:dyDescent="0.25">
      <c r="A19" s="14" t="s">
        <v>36</v>
      </c>
      <c r="B19" s="15"/>
      <c r="C19" s="16">
        <f>SUBTOTAL(9,C4:C18)</f>
        <v>186934.07</v>
      </c>
      <c r="D19" s="16">
        <f>SUBTOTAL(9,D4:D18)</f>
        <v>590579.11</v>
      </c>
      <c r="E19" s="16">
        <f>SUBTOTAL(9,E4:E18)</f>
        <v>114371.42</v>
      </c>
      <c r="F19" s="16">
        <f>SUBTOTAL(9,F4:F18)</f>
        <v>325422.90999999997</v>
      </c>
      <c r="G19" s="16">
        <f>(E19/C19-1)*100</f>
        <v>-38.81724182221037</v>
      </c>
      <c r="H19" s="16">
        <f>(F19/D19-1)*100</f>
        <v>-44.897659857965522</v>
      </c>
    </row>
    <row r="20" spans="1:8" outlineLevel="2" x14ac:dyDescent="0.25">
      <c r="A20" s="21" t="s">
        <v>37</v>
      </c>
      <c r="B20" s="21" t="s">
        <v>38</v>
      </c>
      <c r="C20" s="22">
        <v>29798.04</v>
      </c>
      <c r="D20" s="22">
        <v>143338.26</v>
      </c>
      <c r="E20" s="22"/>
      <c r="F20" s="22"/>
      <c r="G20" s="23">
        <v>-100</v>
      </c>
      <c r="H20" s="23">
        <v>-100</v>
      </c>
    </row>
    <row r="21" spans="1:8" outlineLevel="2" x14ac:dyDescent="0.25">
      <c r="A21" s="18" t="s">
        <v>37</v>
      </c>
      <c r="B21" s="18" t="s">
        <v>41</v>
      </c>
      <c r="C21" s="19">
        <v>109.2</v>
      </c>
      <c r="D21" s="19">
        <v>451.58</v>
      </c>
      <c r="E21" s="19">
        <v>109.2</v>
      </c>
      <c r="F21" s="19">
        <v>449.08</v>
      </c>
      <c r="G21" s="20">
        <v>0</v>
      </c>
      <c r="H21" s="20">
        <v>-0.5536117631427433</v>
      </c>
    </row>
    <row r="22" spans="1:8" outlineLevel="2" x14ac:dyDescent="0.25">
      <c r="A22" s="21" t="s">
        <v>37</v>
      </c>
      <c r="B22" s="21" t="s">
        <v>44</v>
      </c>
      <c r="C22" s="22">
        <v>15593.76</v>
      </c>
      <c r="D22" s="22">
        <v>105486.17</v>
      </c>
      <c r="E22" s="22">
        <v>3099.6</v>
      </c>
      <c r="F22" s="22">
        <v>15158.34</v>
      </c>
      <c r="G22" s="23">
        <v>-80.122818358112468</v>
      </c>
      <c r="H22" s="23">
        <v>-85.630021452101261</v>
      </c>
    </row>
    <row r="23" spans="1:8" outlineLevel="2" x14ac:dyDescent="0.25">
      <c r="A23" s="18" t="s">
        <v>37</v>
      </c>
      <c r="B23" s="18" t="s">
        <v>47</v>
      </c>
      <c r="C23" s="19">
        <v>1638</v>
      </c>
      <c r="D23" s="19">
        <v>7124</v>
      </c>
      <c r="E23" s="19">
        <v>819</v>
      </c>
      <c r="F23" s="19">
        <v>3527.78</v>
      </c>
      <c r="G23" s="20">
        <v>-50</v>
      </c>
      <c r="H23" s="20">
        <v>-50.480348119034254</v>
      </c>
    </row>
    <row r="24" spans="1:8" outlineLevel="1" x14ac:dyDescent="0.25">
      <c r="A24" s="21" t="s">
        <v>37</v>
      </c>
      <c r="B24" s="21" t="s">
        <v>54</v>
      </c>
      <c r="C24" s="22">
        <v>19110</v>
      </c>
      <c r="D24" s="22">
        <v>47674.720000000001</v>
      </c>
      <c r="E24" s="22"/>
      <c r="F24" s="22"/>
      <c r="G24" s="23">
        <v>-100</v>
      </c>
      <c r="H24" s="23">
        <v>-100</v>
      </c>
    </row>
    <row r="25" spans="1:8" outlineLevel="2" x14ac:dyDescent="0.25">
      <c r="A25" s="18" t="s">
        <v>37</v>
      </c>
      <c r="B25" s="18" t="s">
        <v>56</v>
      </c>
      <c r="C25" s="19"/>
      <c r="D25" s="19"/>
      <c r="E25" s="19">
        <v>48000</v>
      </c>
      <c r="F25" s="19">
        <v>111800.93</v>
      </c>
      <c r="G25" s="20">
        <v>0</v>
      </c>
      <c r="H25" s="20">
        <v>0</v>
      </c>
    </row>
    <row r="26" spans="1:8" outlineLevel="2" x14ac:dyDescent="0.25">
      <c r="A26" s="15" t="s">
        <v>59</v>
      </c>
      <c r="B26" s="15"/>
      <c r="C26" s="16">
        <f>SUBTOTAL(9,C20:C25)</f>
        <v>66249</v>
      </c>
      <c r="D26" s="16">
        <f>SUBTOTAL(9,D20:D25)</f>
        <v>304074.73</v>
      </c>
      <c r="E26" s="16">
        <f>SUBTOTAL(9,E20:E25)</f>
        <v>52027.8</v>
      </c>
      <c r="F26" s="16">
        <f>SUBTOTAL(9,F20:F25)</f>
        <v>130936.12999999999</v>
      </c>
      <c r="G26" s="16">
        <f>(E26/C26-1)*100</f>
        <v>-21.466286283566539</v>
      </c>
      <c r="H26" s="16">
        <f>(F26/D26-1)*100</f>
        <v>-56.939489841855654</v>
      </c>
    </row>
    <row r="27" spans="1:8" outlineLevel="2" x14ac:dyDescent="0.25">
      <c r="A27" s="21" t="s">
        <v>60</v>
      </c>
      <c r="B27" s="21" t="s">
        <v>61</v>
      </c>
      <c r="C27" s="22">
        <v>63221.34</v>
      </c>
      <c r="D27" s="22">
        <v>204355</v>
      </c>
      <c r="E27" s="22">
        <v>159129.88</v>
      </c>
      <c r="F27" s="22">
        <v>503249.74</v>
      </c>
      <c r="G27" s="23">
        <v>151.70279529032445</v>
      </c>
      <c r="H27" s="23">
        <v>146.26250397592426</v>
      </c>
    </row>
    <row r="28" spans="1:8" outlineLevel="2" x14ac:dyDescent="0.25">
      <c r="A28" s="18" t="s">
        <v>60</v>
      </c>
      <c r="B28" s="18" t="s">
        <v>62</v>
      </c>
      <c r="C28" s="19">
        <v>17356.560000000001</v>
      </c>
      <c r="D28" s="19">
        <v>63298.69</v>
      </c>
      <c r="E28" s="19"/>
      <c r="F28" s="19"/>
      <c r="G28" s="20">
        <v>-100</v>
      </c>
      <c r="H28" s="20">
        <v>-100</v>
      </c>
    </row>
    <row r="29" spans="1:8" outlineLevel="2" x14ac:dyDescent="0.25">
      <c r="A29" s="21" t="s">
        <v>60</v>
      </c>
      <c r="B29" s="21" t="s">
        <v>63</v>
      </c>
      <c r="C29" s="22">
        <v>58725.03</v>
      </c>
      <c r="D29" s="22">
        <v>248169.46</v>
      </c>
      <c r="E29" s="22">
        <v>131050.92</v>
      </c>
      <c r="F29" s="22">
        <v>490587</v>
      </c>
      <c r="G29" s="23">
        <v>123.16024359629957</v>
      </c>
      <c r="H29" s="23">
        <v>97.682261145267432</v>
      </c>
    </row>
    <row r="30" spans="1:8" outlineLevel="2" x14ac:dyDescent="0.25">
      <c r="A30" s="18" t="s">
        <v>60</v>
      </c>
      <c r="B30" s="18" t="s">
        <v>64</v>
      </c>
      <c r="C30" s="19">
        <v>68349</v>
      </c>
      <c r="D30" s="19">
        <v>263591.78000000003</v>
      </c>
      <c r="E30" s="19">
        <v>122584.45</v>
      </c>
      <c r="F30" s="19">
        <v>389581.85</v>
      </c>
      <c r="G30" s="20">
        <v>79.350758606563375</v>
      </c>
      <c r="H30" s="20">
        <v>47.797419934718725</v>
      </c>
    </row>
    <row r="31" spans="1:8" outlineLevel="2" x14ac:dyDescent="0.25">
      <c r="A31" s="21" t="s">
        <v>60</v>
      </c>
      <c r="B31" s="21" t="s">
        <v>65</v>
      </c>
      <c r="C31" s="22">
        <v>24651.26</v>
      </c>
      <c r="D31" s="22">
        <v>91390</v>
      </c>
      <c r="E31" s="22">
        <v>9337.5400000000009</v>
      </c>
      <c r="F31" s="22">
        <v>29686.27</v>
      </c>
      <c r="G31" s="23">
        <v>-62.121449370133611</v>
      </c>
      <c r="H31" s="23">
        <v>-67.516938395885759</v>
      </c>
    </row>
    <row r="32" spans="1:8" outlineLevel="2" x14ac:dyDescent="0.25">
      <c r="A32" s="18" t="s">
        <v>60</v>
      </c>
      <c r="B32" s="18" t="s">
        <v>66</v>
      </c>
      <c r="C32" s="19">
        <v>1413.52</v>
      </c>
      <c r="D32" s="19">
        <v>5855.02</v>
      </c>
      <c r="E32" s="19"/>
      <c r="F32" s="19"/>
      <c r="G32" s="20">
        <v>-100</v>
      </c>
      <c r="H32" s="20">
        <v>-99.999999999999986</v>
      </c>
    </row>
    <row r="33" spans="1:8" outlineLevel="2" x14ac:dyDescent="0.25">
      <c r="A33" s="21" t="s">
        <v>60</v>
      </c>
      <c r="B33" s="21" t="s">
        <v>67</v>
      </c>
      <c r="C33" s="22">
        <v>404027.07</v>
      </c>
      <c r="D33" s="22">
        <v>1561974.95</v>
      </c>
      <c r="E33" s="22">
        <v>329349.88</v>
      </c>
      <c r="F33" s="22">
        <v>912628.1</v>
      </c>
      <c r="G33" s="23">
        <v>-18.483214503424239</v>
      </c>
      <c r="H33" s="23">
        <v>-41.572167978750237</v>
      </c>
    </row>
    <row r="34" spans="1:8" outlineLevel="2" x14ac:dyDescent="0.25">
      <c r="A34" s="18" t="s">
        <v>60</v>
      </c>
      <c r="B34" s="18" t="s">
        <v>68</v>
      </c>
      <c r="C34" s="19">
        <v>18959.849999999999</v>
      </c>
      <c r="D34" s="19">
        <v>81165.350000000006</v>
      </c>
      <c r="E34" s="19">
        <v>17171.7</v>
      </c>
      <c r="F34" s="19">
        <v>68299.199999999997</v>
      </c>
      <c r="G34" s="20">
        <v>-9.4312455003599602</v>
      </c>
      <c r="H34" s="20">
        <v>-15.851776650997019</v>
      </c>
    </row>
    <row r="35" spans="1:8" outlineLevel="2" x14ac:dyDescent="0.25">
      <c r="A35" s="21" t="s">
        <v>60</v>
      </c>
      <c r="B35" s="21" t="s">
        <v>69</v>
      </c>
      <c r="C35" s="22">
        <v>6988.8</v>
      </c>
      <c r="D35" s="22">
        <v>32751.1</v>
      </c>
      <c r="E35" s="22">
        <v>3828.6</v>
      </c>
      <c r="F35" s="22">
        <v>16551.080000000002</v>
      </c>
      <c r="G35" s="23">
        <v>-45.218063186813183</v>
      </c>
      <c r="H35" s="23">
        <v>-49.464048535774367</v>
      </c>
    </row>
    <row r="36" spans="1:8" outlineLevel="1" x14ac:dyDescent="0.25">
      <c r="A36" s="18" t="s">
        <v>60</v>
      </c>
      <c r="B36" s="18" t="s">
        <v>70</v>
      </c>
      <c r="C36" s="19">
        <v>4258.8</v>
      </c>
      <c r="D36" s="19">
        <v>20872.8</v>
      </c>
      <c r="E36" s="19">
        <v>5492.96</v>
      </c>
      <c r="F36" s="19">
        <v>17986.73</v>
      </c>
      <c r="G36" s="20">
        <v>28.979055132901284</v>
      </c>
      <c r="H36" s="20">
        <v>-13.82694224061937</v>
      </c>
    </row>
    <row r="37" spans="1:8" outlineLevel="2" x14ac:dyDescent="0.25">
      <c r="A37" s="21" t="s">
        <v>60</v>
      </c>
      <c r="B37" s="21" t="s">
        <v>71</v>
      </c>
      <c r="C37" s="22">
        <v>72984.41</v>
      </c>
      <c r="D37" s="22">
        <v>269118.65000000002</v>
      </c>
      <c r="E37" s="22">
        <v>120614.13</v>
      </c>
      <c r="F37" s="22">
        <v>329702.15999999997</v>
      </c>
      <c r="G37" s="23">
        <v>65.260128841214168</v>
      </c>
      <c r="H37" s="23">
        <v>22.511821458676295</v>
      </c>
    </row>
    <row r="38" spans="1:8" outlineLevel="2" x14ac:dyDescent="0.25">
      <c r="A38" s="15" t="s">
        <v>72</v>
      </c>
      <c r="B38" s="15"/>
      <c r="C38" s="16">
        <f>SUBTOTAL(9,C27:C37)</f>
        <v>740935.64000000013</v>
      </c>
      <c r="D38" s="16">
        <f>SUBTOTAL(9,D27:D37)</f>
        <v>2842542.8</v>
      </c>
      <c r="E38" s="16">
        <f>SUBTOTAL(9,E27:E37)</f>
        <v>898560.05999999982</v>
      </c>
      <c r="F38" s="16">
        <f>SUBTOTAL(9,F27:F37)</f>
        <v>2758272.1300000004</v>
      </c>
      <c r="G38" s="16">
        <f>(E38/C38-1)*100</f>
        <v>21.273699291884473</v>
      </c>
      <c r="H38" s="16">
        <f>(F38/D38-1)*100</f>
        <v>-2.9646227314501505</v>
      </c>
    </row>
    <row r="39" spans="1:8" outlineLevel="2" x14ac:dyDescent="0.25">
      <c r="A39" s="18" t="s">
        <v>73</v>
      </c>
      <c r="B39" s="18" t="s">
        <v>155</v>
      </c>
      <c r="C39" s="19"/>
      <c r="D39" s="19"/>
      <c r="E39" s="19">
        <v>19126.38</v>
      </c>
      <c r="F39" s="19">
        <v>63419.79</v>
      </c>
      <c r="G39" s="20">
        <v>0</v>
      </c>
      <c r="H39" s="20">
        <v>0</v>
      </c>
    </row>
    <row r="40" spans="1:8" outlineLevel="2" x14ac:dyDescent="0.25">
      <c r="A40" s="21" t="s">
        <v>73</v>
      </c>
      <c r="B40" s="21" t="s">
        <v>182</v>
      </c>
      <c r="C40" s="22">
        <v>5896.8</v>
      </c>
      <c r="D40" s="22">
        <v>18576</v>
      </c>
      <c r="E40" s="22"/>
      <c r="F40" s="22"/>
      <c r="G40" s="23">
        <v>-100</v>
      </c>
      <c r="H40" s="23">
        <v>-100</v>
      </c>
    </row>
    <row r="41" spans="1:8" outlineLevel="1" x14ac:dyDescent="0.25">
      <c r="A41" s="18" t="s">
        <v>73</v>
      </c>
      <c r="B41" s="18" t="s">
        <v>79</v>
      </c>
      <c r="C41" s="19"/>
      <c r="D41" s="19"/>
      <c r="E41" s="19">
        <v>436.8</v>
      </c>
      <c r="F41" s="19">
        <v>1864.2</v>
      </c>
      <c r="G41" s="20">
        <v>0</v>
      </c>
      <c r="H41" s="20">
        <v>0</v>
      </c>
    </row>
    <row r="42" spans="1:8" outlineLevel="2" x14ac:dyDescent="0.25">
      <c r="A42" s="21" t="s">
        <v>73</v>
      </c>
      <c r="B42" s="21" t="s">
        <v>161</v>
      </c>
      <c r="C42" s="22">
        <v>928.2</v>
      </c>
      <c r="D42" s="22">
        <v>3197.5</v>
      </c>
      <c r="E42" s="22">
        <v>1638</v>
      </c>
      <c r="F42" s="22">
        <v>6312</v>
      </c>
      <c r="G42" s="23">
        <v>76.470588235294116</v>
      </c>
      <c r="H42" s="23">
        <v>97.404222048475376</v>
      </c>
    </row>
    <row r="43" spans="1:8" outlineLevel="2" x14ac:dyDescent="0.25">
      <c r="A43" s="18" t="s">
        <v>73</v>
      </c>
      <c r="B43" s="18" t="s">
        <v>81</v>
      </c>
      <c r="C43" s="19">
        <v>125803.86</v>
      </c>
      <c r="D43" s="19">
        <v>478502.32</v>
      </c>
      <c r="E43" s="19">
        <v>58553.04</v>
      </c>
      <c r="F43" s="19">
        <v>210520.93</v>
      </c>
      <c r="G43" s="20">
        <v>-53.456881211752972</v>
      </c>
      <c r="H43" s="20">
        <v>-56.004198683926965</v>
      </c>
    </row>
    <row r="44" spans="1:8" outlineLevel="2" x14ac:dyDescent="0.25">
      <c r="A44" s="15" t="s">
        <v>83</v>
      </c>
      <c r="B44" s="15"/>
      <c r="C44" s="16">
        <f>SUBTOTAL(9,C39:C43)</f>
        <v>132628.85999999999</v>
      </c>
      <c r="D44" s="16">
        <f>SUBTOTAL(9,D39:D43)</f>
        <v>500275.82</v>
      </c>
      <c r="E44" s="16">
        <f>SUBTOTAL(9,E39:E43)</f>
        <v>79754.22</v>
      </c>
      <c r="F44" s="16">
        <f>SUBTOTAL(9,F39:F43)</f>
        <v>282116.92</v>
      </c>
      <c r="G44" s="16">
        <f>(E44/C44-1)*100</f>
        <v>-39.866617265653936</v>
      </c>
      <c r="H44" s="16">
        <f>(F44/D44-1)*100</f>
        <v>-43.607724235003012</v>
      </c>
    </row>
    <row r="45" spans="1:8" outlineLevel="2" x14ac:dyDescent="0.25">
      <c r="A45" s="21" t="s">
        <v>84</v>
      </c>
      <c r="B45" s="21" t="s">
        <v>85</v>
      </c>
      <c r="C45" s="22">
        <v>546</v>
      </c>
      <c r="D45" s="22">
        <v>2241.6</v>
      </c>
      <c r="E45" s="22"/>
      <c r="F45" s="22"/>
      <c r="G45" s="23">
        <v>-100</v>
      </c>
      <c r="H45" s="23">
        <v>-100</v>
      </c>
    </row>
    <row r="46" spans="1:8" outlineLevel="2" x14ac:dyDescent="0.25">
      <c r="A46" s="18" t="s">
        <v>84</v>
      </c>
      <c r="B46" s="18" t="s">
        <v>162</v>
      </c>
      <c r="C46" s="19">
        <v>15015</v>
      </c>
      <c r="D46" s="19">
        <v>61676.160000000003</v>
      </c>
      <c r="E46" s="19"/>
      <c r="F46" s="19"/>
      <c r="G46" s="20">
        <v>-100</v>
      </c>
      <c r="H46" s="20">
        <v>-100</v>
      </c>
    </row>
    <row r="47" spans="1:8" outlineLevel="2" x14ac:dyDescent="0.25">
      <c r="A47" s="21" t="s">
        <v>84</v>
      </c>
      <c r="B47" s="21" t="s">
        <v>163</v>
      </c>
      <c r="C47" s="22"/>
      <c r="D47" s="22"/>
      <c r="E47" s="22">
        <v>4641</v>
      </c>
      <c r="F47" s="22">
        <v>17866</v>
      </c>
      <c r="G47" s="23">
        <v>0</v>
      </c>
      <c r="H47" s="23">
        <v>0</v>
      </c>
    </row>
    <row r="48" spans="1:8" outlineLevel="2" x14ac:dyDescent="0.25">
      <c r="A48" s="18" t="s">
        <v>84</v>
      </c>
      <c r="B48" s="18" t="s">
        <v>184</v>
      </c>
      <c r="C48" s="19"/>
      <c r="D48" s="19"/>
      <c r="E48" s="19">
        <v>4105.92</v>
      </c>
      <c r="F48" s="19">
        <v>14177.95</v>
      </c>
      <c r="G48" s="20">
        <v>0</v>
      </c>
      <c r="H48" s="20">
        <v>0</v>
      </c>
    </row>
    <row r="49" spans="1:8" outlineLevel="2" x14ac:dyDescent="0.25">
      <c r="A49" s="21" t="s">
        <v>84</v>
      </c>
      <c r="B49" s="21" t="s">
        <v>86</v>
      </c>
      <c r="C49" s="22">
        <v>15200</v>
      </c>
      <c r="D49" s="22">
        <v>38000</v>
      </c>
      <c r="E49" s="22">
        <v>15200</v>
      </c>
      <c r="F49" s="22">
        <v>37800</v>
      </c>
      <c r="G49" s="23">
        <v>0</v>
      </c>
      <c r="H49" s="23">
        <v>-0.52631578947368418</v>
      </c>
    </row>
    <row r="50" spans="1:8" outlineLevel="2" x14ac:dyDescent="0.25">
      <c r="A50" s="18" t="s">
        <v>84</v>
      </c>
      <c r="B50" s="18" t="s">
        <v>164</v>
      </c>
      <c r="C50" s="19">
        <v>8845.2000000000007</v>
      </c>
      <c r="D50" s="19">
        <v>34022.199999999997</v>
      </c>
      <c r="E50" s="19"/>
      <c r="F50" s="19"/>
      <c r="G50" s="20">
        <v>-100</v>
      </c>
      <c r="H50" s="20">
        <v>-100</v>
      </c>
    </row>
    <row r="51" spans="1:8" outlineLevel="2" x14ac:dyDescent="0.25">
      <c r="A51" s="21" t="s">
        <v>84</v>
      </c>
      <c r="B51" s="21" t="s">
        <v>87</v>
      </c>
      <c r="C51" s="22">
        <v>5460</v>
      </c>
      <c r="D51" s="22">
        <v>15991.59</v>
      </c>
      <c r="E51" s="22"/>
      <c r="F51" s="22"/>
      <c r="G51" s="23">
        <v>-100</v>
      </c>
      <c r="H51" s="23">
        <v>-100</v>
      </c>
    </row>
    <row r="52" spans="1:8" outlineLevel="2" x14ac:dyDescent="0.25">
      <c r="A52" s="18" t="s">
        <v>84</v>
      </c>
      <c r="B52" s="18" t="s">
        <v>88</v>
      </c>
      <c r="C52" s="19">
        <v>26644.799999999999</v>
      </c>
      <c r="D52" s="19">
        <v>99086.92</v>
      </c>
      <c r="E52" s="19">
        <v>14763.84</v>
      </c>
      <c r="F52" s="19">
        <v>58081.11</v>
      </c>
      <c r="G52" s="20">
        <v>-44.590163934426229</v>
      </c>
      <c r="H52" s="20">
        <v>-41.383676069454978</v>
      </c>
    </row>
    <row r="53" spans="1:8" outlineLevel="1" x14ac:dyDescent="0.25">
      <c r="A53" s="21" t="s">
        <v>84</v>
      </c>
      <c r="B53" s="21" t="s">
        <v>166</v>
      </c>
      <c r="C53" s="22">
        <v>23194.080000000002</v>
      </c>
      <c r="D53" s="22">
        <v>94295.74</v>
      </c>
      <c r="E53" s="22">
        <v>24617.32</v>
      </c>
      <c r="F53" s="22">
        <v>86260.51</v>
      </c>
      <c r="G53" s="23">
        <v>6.1362209667294323</v>
      </c>
      <c r="H53" s="23">
        <v>-8.5213075373288447</v>
      </c>
    </row>
    <row r="54" spans="1:8" outlineLevel="2" x14ac:dyDescent="0.25">
      <c r="A54" s="18" t="s">
        <v>84</v>
      </c>
      <c r="B54" s="18" t="s">
        <v>89</v>
      </c>
      <c r="C54" s="19">
        <v>240206.23</v>
      </c>
      <c r="D54" s="19">
        <v>682276.51</v>
      </c>
      <c r="E54" s="19">
        <v>289034.74</v>
      </c>
      <c r="F54" s="19">
        <v>832193.13</v>
      </c>
      <c r="G54" s="20">
        <v>20.32774503808664</v>
      </c>
      <c r="H54" s="20">
        <v>21.973000360220521</v>
      </c>
    </row>
    <row r="55" spans="1:8" outlineLevel="1" x14ac:dyDescent="0.25">
      <c r="A55" s="21" t="s">
        <v>84</v>
      </c>
      <c r="B55" s="21" t="s">
        <v>167</v>
      </c>
      <c r="C55" s="22"/>
      <c r="D55" s="22"/>
      <c r="E55" s="22">
        <v>20065.5</v>
      </c>
      <c r="F55" s="22">
        <v>52831.92</v>
      </c>
      <c r="G55" s="23">
        <v>0</v>
      </c>
      <c r="H55" s="23">
        <v>0</v>
      </c>
    </row>
    <row r="56" spans="1:8" outlineLevel="2" x14ac:dyDescent="0.25">
      <c r="A56" s="18" t="s">
        <v>84</v>
      </c>
      <c r="B56" s="18" t="s">
        <v>90</v>
      </c>
      <c r="C56" s="19">
        <v>250231.8</v>
      </c>
      <c r="D56" s="19">
        <v>808943.91</v>
      </c>
      <c r="E56" s="19">
        <v>393679.6</v>
      </c>
      <c r="F56" s="19">
        <v>1032479.55</v>
      </c>
      <c r="G56" s="20">
        <v>57.325967363060968</v>
      </c>
      <c r="H56" s="20">
        <v>27.633020934665296</v>
      </c>
    </row>
    <row r="57" spans="1:8" outlineLevel="2" x14ac:dyDescent="0.25">
      <c r="A57" s="15" t="s">
        <v>91</v>
      </c>
      <c r="B57" s="15"/>
      <c r="C57" s="16">
        <f>SUBTOTAL(9,C45:C56)</f>
        <v>585343.11</v>
      </c>
      <c r="D57" s="16">
        <f>SUBTOTAL(9,D45:D56)</f>
        <v>1836534.63</v>
      </c>
      <c r="E57" s="16">
        <f>SUBTOTAL(9,E45:E56)</f>
        <v>766107.91999999993</v>
      </c>
      <c r="F57" s="16">
        <f>SUBTOTAL(9,F45:F56)</f>
        <v>2131690.17</v>
      </c>
      <c r="G57" s="16">
        <f>(E57/C57-1)*100</f>
        <v>30.881854917537165</v>
      </c>
      <c r="H57" s="16">
        <f>(F57/D57-1)*100</f>
        <v>16.071329948186165</v>
      </c>
    </row>
    <row r="58" spans="1:8" outlineLevel="2" x14ac:dyDescent="0.25">
      <c r="A58" s="21" t="s">
        <v>92</v>
      </c>
      <c r="B58" s="21" t="s">
        <v>94</v>
      </c>
      <c r="C58" s="22">
        <v>4914</v>
      </c>
      <c r="D58" s="22">
        <v>15715.63</v>
      </c>
      <c r="E58" s="22">
        <v>2162.16</v>
      </c>
      <c r="F58" s="22">
        <v>7259.31</v>
      </c>
      <c r="G58" s="23">
        <v>-56</v>
      </c>
      <c r="H58" s="23">
        <v>-53.808342395436902</v>
      </c>
    </row>
    <row r="59" spans="1:8" outlineLevel="1" x14ac:dyDescent="0.25">
      <c r="A59" s="15" t="s">
        <v>103</v>
      </c>
      <c r="B59" s="15"/>
      <c r="C59" s="16">
        <f>SUBTOTAL(9,C58:C58)</f>
        <v>4914</v>
      </c>
      <c r="D59" s="16">
        <f>SUBTOTAL(9,D58:D58)</f>
        <v>15715.63</v>
      </c>
      <c r="E59" s="16">
        <f>SUBTOTAL(9,E58:E58)</f>
        <v>2162.16</v>
      </c>
      <c r="F59" s="16">
        <f>SUBTOTAL(9,F58:F58)</f>
        <v>7259.31</v>
      </c>
      <c r="G59" s="16">
        <f>(E59/C59-1)*100</f>
        <v>-56.000000000000007</v>
      </c>
      <c r="H59" s="16">
        <f>(F59/D59-1)*100</f>
        <v>-53.808342395436895</v>
      </c>
    </row>
    <row r="60" spans="1:8" outlineLevel="2" x14ac:dyDescent="0.25">
      <c r="A60" s="18" t="s">
        <v>104</v>
      </c>
      <c r="B60" s="18" t="s">
        <v>105</v>
      </c>
      <c r="C60" s="19">
        <v>5514404.1900000004</v>
      </c>
      <c r="D60" s="19">
        <v>14126960.029999999</v>
      </c>
      <c r="E60" s="19">
        <v>2115524.7999999998</v>
      </c>
      <c r="F60" s="19">
        <v>4588664.8099999996</v>
      </c>
      <c r="G60" s="20">
        <v>-61.636384872977551</v>
      </c>
      <c r="H60" s="20">
        <v>-67.518384703747188</v>
      </c>
    </row>
    <row r="61" spans="1:8" outlineLevel="2" x14ac:dyDescent="0.25">
      <c r="A61" s="21" t="s">
        <v>104</v>
      </c>
      <c r="B61" s="21" t="s">
        <v>106</v>
      </c>
      <c r="C61" s="22">
        <v>122893.68</v>
      </c>
      <c r="D61" s="22">
        <v>407611.22</v>
      </c>
      <c r="E61" s="22">
        <v>86748.479999999996</v>
      </c>
      <c r="F61" s="22">
        <v>228222.71</v>
      </c>
      <c r="G61" s="23">
        <v>-29.411764705882351</v>
      </c>
      <c r="H61" s="23">
        <v>-44.009708564940873</v>
      </c>
    </row>
    <row r="62" spans="1:8" outlineLevel="2" x14ac:dyDescent="0.25">
      <c r="A62" s="18" t="s">
        <v>104</v>
      </c>
      <c r="B62" s="18" t="s">
        <v>173</v>
      </c>
      <c r="C62" s="19">
        <v>10155.6</v>
      </c>
      <c r="D62" s="19">
        <v>43027.199999999997</v>
      </c>
      <c r="E62" s="19">
        <v>20311.2</v>
      </c>
      <c r="F62" s="19">
        <v>56390.400000000001</v>
      </c>
      <c r="G62" s="20">
        <v>100</v>
      </c>
      <c r="H62" s="20">
        <v>31.057563587684083</v>
      </c>
    </row>
    <row r="63" spans="1:8" outlineLevel="2" x14ac:dyDescent="0.25">
      <c r="A63" s="15" t="s">
        <v>107</v>
      </c>
      <c r="B63" s="15"/>
      <c r="C63" s="16">
        <f>SUBTOTAL(9,C60:C62)</f>
        <v>5647453.4699999997</v>
      </c>
      <c r="D63" s="16">
        <f>SUBTOTAL(9,D60:D62)</f>
        <v>14577598.449999999</v>
      </c>
      <c r="E63" s="16">
        <f>SUBTOTAL(9,E60:E62)</f>
        <v>2222584.48</v>
      </c>
      <c r="F63" s="16">
        <f>SUBTOTAL(9,F60:F62)</f>
        <v>4873277.92</v>
      </c>
      <c r="G63" s="16">
        <f>(E63/C63-1)*100</f>
        <v>-60.644483539233129</v>
      </c>
      <c r="H63" s="16">
        <f>(F63/D63-1)*100</f>
        <v>-66.570090836875806</v>
      </c>
    </row>
    <row r="64" spans="1:8" outlineLevel="1" x14ac:dyDescent="0.25">
      <c r="A64" s="21" t="s">
        <v>108</v>
      </c>
      <c r="B64" s="21" t="s">
        <v>109</v>
      </c>
      <c r="C64" s="22">
        <v>123635.12</v>
      </c>
      <c r="D64" s="22">
        <v>386625.52</v>
      </c>
      <c r="E64" s="22">
        <v>124371.52</v>
      </c>
      <c r="F64" s="22">
        <v>328105.52</v>
      </c>
      <c r="G64" s="23">
        <v>0.59562363833189857</v>
      </c>
      <c r="H64" s="23">
        <v>-15.136093447737231</v>
      </c>
    </row>
    <row r="65" spans="1:8" outlineLevel="2" x14ac:dyDescent="0.25">
      <c r="A65" s="18" t="s">
        <v>108</v>
      </c>
      <c r="B65" s="18" t="s">
        <v>168</v>
      </c>
      <c r="C65" s="19">
        <v>15178.8</v>
      </c>
      <c r="D65" s="19">
        <v>45950.94</v>
      </c>
      <c r="E65" s="19">
        <v>16270.8</v>
      </c>
      <c r="F65" s="19">
        <v>50322.8</v>
      </c>
      <c r="G65" s="20">
        <v>7.1942446043165473</v>
      </c>
      <c r="H65" s="20">
        <v>9.5141905693332944</v>
      </c>
    </row>
    <row r="66" spans="1:8" outlineLevel="2" x14ac:dyDescent="0.25">
      <c r="A66" s="21" t="s">
        <v>108</v>
      </c>
      <c r="B66" s="21" t="s">
        <v>169</v>
      </c>
      <c r="C66" s="22">
        <v>655.20000000000005</v>
      </c>
      <c r="D66" s="22">
        <v>3139.2</v>
      </c>
      <c r="E66" s="22">
        <v>3289.65</v>
      </c>
      <c r="F66" s="22">
        <v>10895.65</v>
      </c>
      <c r="G66" s="23">
        <v>402.08333333333331</v>
      </c>
      <c r="H66" s="23">
        <v>247.08365188583079</v>
      </c>
    </row>
    <row r="67" spans="1:8" outlineLevel="2" x14ac:dyDescent="0.25">
      <c r="A67" s="18" t="s">
        <v>108</v>
      </c>
      <c r="B67" s="18" t="s">
        <v>110</v>
      </c>
      <c r="C67" s="19">
        <v>101133.75999999999</v>
      </c>
      <c r="D67" s="19">
        <v>292325.78000000003</v>
      </c>
      <c r="E67" s="19">
        <v>52234</v>
      </c>
      <c r="F67" s="19">
        <v>139515.79999999999</v>
      </c>
      <c r="G67" s="20">
        <v>-48.351569248488332</v>
      </c>
      <c r="H67" s="20">
        <v>-52.27386376938771</v>
      </c>
    </row>
    <row r="68" spans="1:8" outlineLevel="2" x14ac:dyDescent="0.25">
      <c r="A68" s="15" t="s">
        <v>111</v>
      </c>
      <c r="B68" s="15"/>
      <c r="C68" s="16">
        <f>SUBTOTAL(9,C64:C67)</f>
        <v>240602.88</v>
      </c>
      <c r="D68" s="16">
        <f>SUBTOTAL(9,D64:D67)</f>
        <v>728041.44000000006</v>
      </c>
      <c r="E68" s="16">
        <f>SUBTOTAL(9,E64:E67)</f>
        <v>196165.97</v>
      </c>
      <c r="F68" s="16">
        <f>SUBTOTAL(9,F64:F67)</f>
        <v>528839.77</v>
      </c>
      <c r="G68" s="16">
        <f>(E68/C68-1)*100</f>
        <v>-18.468985076155363</v>
      </c>
      <c r="H68" s="16">
        <f>(F68/D68-1)*100</f>
        <v>-27.36130926832957</v>
      </c>
    </row>
    <row r="69" spans="1:8" outlineLevel="2" x14ac:dyDescent="0.25">
      <c r="A69" s="21" t="s">
        <v>112</v>
      </c>
      <c r="B69" s="21" t="s">
        <v>113</v>
      </c>
      <c r="C69" s="22">
        <v>100895.34</v>
      </c>
      <c r="D69" s="22">
        <v>406007.03999999998</v>
      </c>
      <c r="E69" s="22">
        <v>65159.64</v>
      </c>
      <c r="F69" s="22">
        <v>193853.66</v>
      </c>
      <c r="G69" s="23">
        <v>-35.418583256669727</v>
      </c>
      <c r="H69" s="23">
        <v>-52.253621020955691</v>
      </c>
    </row>
    <row r="70" spans="1:8" outlineLevel="2" x14ac:dyDescent="0.25">
      <c r="A70" s="18" t="s">
        <v>112</v>
      </c>
      <c r="B70" s="18" t="s">
        <v>114</v>
      </c>
      <c r="C70" s="19">
        <v>334753.71999999997</v>
      </c>
      <c r="D70" s="19">
        <v>944322.43</v>
      </c>
      <c r="E70" s="19">
        <v>71860.2</v>
      </c>
      <c r="F70" s="19">
        <v>199550.2</v>
      </c>
      <c r="G70" s="20">
        <v>-78.533412563719978</v>
      </c>
      <c r="H70" s="20">
        <v>-78.868425268687091</v>
      </c>
    </row>
    <row r="71" spans="1:8" outlineLevel="2" x14ac:dyDescent="0.25">
      <c r="A71" s="21" t="s">
        <v>112</v>
      </c>
      <c r="B71" s="21" t="s">
        <v>116</v>
      </c>
      <c r="C71" s="22">
        <v>342338.36</v>
      </c>
      <c r="D71" s="22">
        <v>1384001.58</v>
      </c>
      <c r="E71" s="22">
        <v>602365.86</v>
      </c>
      <c r="F71" s="22">
        <v>2524736.2400000002</v>
      </c>
      <c r="G71" s="23">
        <v>75.956284887267671</v>
      </c>
      <c r="H71" s="23">
        <v>82.422930470931988</v>
      </c>
    </row>
    <row r="72" spans="1:8" outlineLevel="2" x14ac:dyDescent="0.25">
      <c r="A72" s="18" t="s">
        <v>112</v>
      </c>
      <c r="B72" s="18" t="s">
        <v>117</v>
      </c>
      <c r="C72" s="19">
        <v>101029.55</v>
      </c>
      <c r="D72" s="19">
        <v>348569.42</v>
      </c>
      <c r="E72" s="19">
        <v>86796.52</v>
      </c>
      <c r="F72" s="19">
        <v>268170.58</v>
      </c>
      <c r="G72" s="20">
        <v>-14.087987128518339</v>
      </c>
      <c r="H72" s="20">
        <v>-23.065373893097096</v>
      </c>
    </row>
    <row r="73" spans="1:8" outlineLevel="2" x14ac:dyDescent="0.25">
      <c r="A73" s="21" t="s">
        <v>112</v>
      </c>
      <c r="B73" s="21" t="s">
        <v>118</v>
      </c>
      <c r="C73" s="22">
        <v>106028.47</v>
      </c>
      <c r="D73" s="22">
        <v>404303.95</v>
      </c>
      <c r="E73" s="22">
        <v>18824.689999999999</v>
      </c>
      <c r="F73" s="22">
        <v>67442.38</v>
      </c>
      <c r="G73" s="23">
        <v>-82.245627047150634</v>
      </c>
      <c r="H73" s="23">
        <v>-83.31889164080637</v>
      </c>
    </row>
    <row r="74" spans="1:8" outlineLevel="2" x14ac:dyDescent="0.25">
      <c r="A74" s="18" t="s">
        <v>112</v>
      </c>
      <c r="B74" s="18" t="s">
        <v>119</v>
      </c>
      <c r="C74" s="19">
        <v>46500</v>
      </c>
      <c r="D74" s="19">
        <v>88944</v>
      </c>
      <c r="E74" s="19">
        <v>96000</v>
      </c>
      <c r="F74" s="19">
        <v>221950</v>
      </c>
      <c r="G74" s="20">
        <v>106.45161290322581</v>
      </c>
      <c r="H74" s="20">
        <v>149.53903579780535</v>
      </c>
    </row>
    <row r="75" spans="1:8" outlineLevel="2" x14ac:dyDescent="0.25">
      <c r="A75" s="21" t="s">
        <v>112</v>
      </c>
      <c r="B75" s="21" t="s">
        <v>120</v>
      </c>
      <c r="C75" s="22"/>
      <c r="D75" s="22"/>
      <c r="E75" s="22">
        <v>48280</v>
      </c>
      <c r="F75" s="22">
        <v>46348.800000000003</v>
      </c>
      <c r="G75" s="23">
        <v>0</v>
      </c>
      <c r="H75" s="23">
        <v>0</v>
      </c>
    </row>
    <row r="76" spans="1:8" outlineLevel="1" x14ac:dyDescent="0.25">
      <c r="A76" s="18" t="s">
        <v>112</v>
      </c>
      <c r="B76" s="18" t="s">
        <v>121</v>
      </c>
      <c r="C76" s="19">
        <v>1128753.94</v>
      </c>
      <c r="D76" s="19">
        <v>3527702.2</v>
      </c>
      <c r="E76" s="19">
        <v>426779.22</v>
      </c>
      <c r="F76" s="19">
        <v>1087525.02</v>
      </c>
      <c r="G76" s="20">
        <v>-62.190234303855455</v>
      </c>
      <c r="H76" s="20">
        <v>-69.171858667661922</v>
      </c>
    </row>
    <row r="77" spans="1:8" outlineLevel="2" x14ac:dyDescent="0.25">
      <c r="A77" s="21" t="s">
        <v>112</v>
      </c>
      <c r="B77" s="21" t="s">
        <v>122</v>
      </c>
      <c r="C77" s="22">
        <v>556401.17000000004</v>
      </c>
      <c r="D77" s="22">
        <v>1490826.38</v>
      </c>
      <c r="E77" s="22">
        <v>415036.37</v>
      </c>
      <c r="F77" s="22">
        <v>1117052.04</v>
      </c>
      <c r="G77" s="23">
        <v>-25.406991865239974</v>
      </c>
      <c r="H77" s="23">
        <v>-25.071621015989795</v>
      </c>
    </row>
    <row r="78" spans="1:8" outlineLevel="2" x14ac:dyDescent="0.25">
      <c r="A78" s="18" t="s">
        <v>112</v>
      </c>
      <c r="B78" s="18" t="s">
        <v>124</v>
      </c>
      <c r="C78" s="19">
        <v>292383</v>
      </c>
      <c r="D78" s="19">
        <v>1753279.24</v>
      </c>
      <c r="E78" s="19">
        <v>25061.4</v>
      </c>
      <c r="F78" s="19">
        <v>93268.800000000003</v>
      </c>
      <c r="G78" s="20">
        <v>-91.428571428571416</v>
      </c>
      <c r="H78" s="20">
        <v>-94.680322570864405</v>
      </c>
    </row>
    <row r="79" spans="1:8" outlineLevel="1" x14ac:dyDescent="0.25">
      <c r="A79" s="21" t="s">
        <v>112</v>
      </c>
      <c r="B79" s="21" t="s">
        <v>125</v>
      </c>
      <c r="C79" s="22">
        <v>4542.72</v>
      </c>
      <c r="D79" s="22">
        <v>21631.86</v>
      </c>
      <c r="E79" s="22">
        <v>2998.6559999999999</v>
      </c>
      <c r="F79" s="22">
        <v>13265.16</v>
      </c>
      <c r="G79" s="23">
        <v>-33.989856297548606</v>
      </c>
      <c r="H79" s="23">
        <v>-38.677672655056021</v>
      </c>
    </row>
    <row r="80" spans="1:8" outlineLevel="2" x14ac:dyDescent="0.25">
      <c r="A80" s="15" t="s">
        <v>127</v>
      </c>
      <c r="B80" s="15"/>
      <c r="C80" s="16">
        <f>SUBTOTAL(9,C69:C79)</f>
        <v>3013626.27</v>
      </c>
      <c r="D80" s="16">
        <f>SUBTOTAL(9,D69:D79)</f>
        <v>10369588.1</v>
      </c>
      <c r="E80" s="16">
        <f>SUBTOTAL(9,E69:E79)</f>
        <v>1859162.5559999999</v>
      </c>
      <c r="F80" s="16">
        <f>SUBTOTAL(9,F69:F79)</f>
        <v>5833162.8799999999</v>
      </c>
      <c r="G80" s="16">
        <f>(E80/C80-1)*100</f>
        <v>-38.308124849203686</v>
      </c>
      <c r="H80" s="16">
        <f>(F80/D80-1)*100</f>
        <v>-43.747400342738786</v>
      </c>
    </row>
    <row r="81" spans="1:8" outlineLevel="2" x14ac:dyDescent="0.25">
      <c r="A81" s="18" t="s">
        <v>128</v>
      </c>
      <c r="B81" s="18" t="s">
        <v>147</v>
      </c>
      <c r="C81" s="19"/>
      <c r="D81" s="19"/>
      <c r="E81" s="19">
        <v>48000</v>
      </c>
      <c r="F81" s="19">
        <v>110356.63</v>
      </c>
      <c r="G81" s="20">
        <v>0</v>
      </c>
      <c r="H81" s="20">
        <v>0</v>
      </c>
    </row>
    <row r="82" spans="1:8" outlineLevel="2" x14ac:dyDescent="0.25">
      <c r="A82" s="21" t="s">
        <v>128</v>
      </c>
      <c r="B82" s="21" t="s">
        <v>148</v>
      </c>
      <c r="C82" s="22">
        <v>687210</v>
      </c>
      <c r="D82" s="22">
        <v>1753506.73</v>
      </c>
      <c r="E82" s="22">
        <v>356000</v>
      </c>
      <c r="F82" s="22">
        <v>903920.46</v>
      </c>
      <c r="G82" s="23">
        <v>-48.196330088328168</v>
      </c>
      <c r="H82" s="23">
        <v>-48.450699131334389</v>
      </c>
    </row>
    <row r="83" spans="1:8" outlineLevel="2" x14ac:dyDescent="0.25">
      <c r="A83" s="15" t="s">
        <v>131</v>
      </c>
      <c r="B83" s="15"/>
      <c r="C83" s="16">
        <f>SUBTOTAL(9,C81:C82)</f>
        <v>687210</v>
      </c>
      <c r="D83" s="16">
        <f>SUBTOTAL(9,D81:D82)</f>
        <v>1753506.73</v>
      </c>
      <c r="E83" s="16">
        <f>SUBTOTAL(9,E81:E82)</f>
        <v>404000</v>
      </c>
      <c r="F83" s="16">
        <f>SUBTOTAL(9,F81:F82)</f>
        <v>1014277.09</v>
      </c>
      <c r="G83" s="16">
        <f>(E83/C83-1)*100</f>
        <v>-41.211565605855562</v>
      </c>
      <c r="H83" s="16">
        <f>(F83/D83-1)*100</f>
        <v>-42.157217155362723</v>
      </c>
    </row>
    <row r="84" spans="1:8" outlineLevel="2" x14ac:dyDescent="0.25">
      <c r="A84" s="18" t="s">
        <v>132</v>
      </c>
      <c r="B84" s="18" t="s">
        <v>133</v>
      </c>
      <c r="C84" s="19">
        <v>54399.8</v>
      </c>
      <c r="D84" s="19">
        <v>192135.98</v>
      </c>
      <c r="E84" s="19">
        <v>11548</v>
      </c>
      <c r="F84" s="19">
        <v>36091.379999999997</v>
      </c>
      <c r="G84" s="20">
        <v>-78.771980779341092</v>
      </c>
      <c r="H84" s="20">
        <v>-81.215709832171981</v>
      </c>
    </row>
    <row r="85" spans="1:8" outlineLevel="2" x14ac:dyDescent="0.25">
      <c r="A85" s="21" t="s">
        <v>132</v>
      </c>
      <c r="B85" s="21" t="s">
        <v>134</v>
      </c>
      <c r="C85" s="22">
        <v>151382.39999999999</v>
      </c>
      <c r="D85" s="22">
        <v>475985.16</v>
      </c>
      <c r="E85" s="22">
        <v>26083.200000000001</v>
      </c>
      <c r="F85" s="22">
        <v>105870.66</v>
      </c>
      <c r="G85" s="23">
        <v>-82.769991755976918</v>
      </c>
      <c r="H85" s="23">
        <v>-77.757571265457102</v>
      </c>
    </row>
    <row r="86" spans="1:8" outlineLevel="2" x14ac:dyDescent="0.25">
      <c r="A86" s="18" t="s">
        <v>132</v>
      </c>
      <c r="B86" s="18" t="s">
        <v>135</v>
      </c>
      <c r="C86" s="19">
        <v>62281.31</v>
      </c>
      <c r="D86" s="19">
        <v>202461.71</v>
      </c>
      <c r="E86" s="19">
        <v>87141.6</v>
      </c>
      <c r="F86" s="19">
        <v>230056.8</v>
      </c>
      <c r="G86" s="20">
        <v>39.916132143013705</v>
      </c>
      <c r="H86" s="20">
        <v>13.629782144979412</v>
      </c>
    </row>
    <row r="87" spans="1:8" outlineLevel="2" x14ac:dyDescent="0.25">
      <c r="A87" s="21" t="s">
        <v>132</v>
      </c>
      <c r="B87" s="21" t="s">
        <v>136</v>
      </c>
      <c r="C87" s="22">
        <v>37873.29</v>
      </c>
      <c r="D87" s="22">
        <v>128032.76</v>
      </c>
      <c r="E87" s="22">
        <v>21896.42</v>
      </c>
      <c r="F87" s="22">
        <v>56827.98</v>
      </c>
      <c r="G87" s="23">
        <v>-42.185059708306305</v>
      </c>
      <c r="H87" s="23">
        <v>-55.614500538768361</v>
      </c>
    </row>
    <row r="88" spans="1:8" outlineLevel="1" x14ac:dyDescent="0.25">
      <c r="A88" s="18" t="s">
        <v>132</v>
      </c>
      <c r="B88" s="18" t="s">
        <v>137</v>
      </c>
      <c r="C88" s="19">
        <v>84329.7</v>
      </c>
      <c r="D88" s="19">
        <v>372854.82</v>
      </c>
      <c r="E88" s="19">
        <v>57633.9</v>
      </c>
      <c r="F88" s="19">
        <v>217930.9</v>
      </c>
      <c r="G88" s="20">
        <v>-31.656462669735568</v>
      </c>
      <c r="H88" s="20">
        <v>-41.550735484658617</v>
      </c>
    </row>
    <row r="89" spans="1:8" outlineLevel="2" x14ac:dyDescent="0.25">
      <c r="A89" s="21" t="s">
        <v>132</v>
      </c>
      <c r="B89" s="21" t="s">
        <v>138</v>
      </c>
      <c r="C89" s="22">
        <v>403020</v>
      </c>
      <c r="D89" s="22">
        <v>326885.8</v>
      </c>
      <c r="E89" s="22"/>
      <c r="F89" s="22"/>
      <c r="G89" s="23">
        <v>-100</v>
      </c>
      <c r="H89" s="23">
        <v>-100</v>
      </c>
    </row>
    <row r="90" spans="1:8" x14ac:dyDescent="0.25">
      <c r="A90" s="18" t="s">
        <v>132</v>
      </c>
      <c r="B90" s="18" t="s">
        <v>139</v>
      </c>
      <c r="C90" s="19">
        <v>15615.6</v>
      </c>
      <c r="D90" s="19">
        <v>66846.5</v>
      </c>
      <c r="E90" s="19">
        <v>10519.6</v>
      </c>
      <c r="F90" s="19">
        <v>34327.120000000003</v>
      </c>
      <c r="G90" s="20">
        <v>-32.634032634032636</v>
      </c>
      <c r="H90" s="20">
        <v>-48.647842445004592</v>
      </c>
    </row>
    <row r="91" spans="1:8" x14ac:dyDescent="0.25">
      <c r="A91" s="21" t="s">
        <v>132</v>
      </c>
      <c r="B91" s="21" t="s">
        <v>140</v>
      </c>
      <c r="C91" s="22">
        <v>91045.5</v>
      </c>
      <c r="D91" s="22">
        <v>288855.90999999997</v>
      </c>
      <c r="E91" s="22">
        <v>50232</v>
      </c>
      <c r="F91" s="22">
        <v>151017.72</v>
      </c>
      <c r="G91" s="23">
        <v>-44.827586206896555</v>
      </c>
      <c r="H91" s="23">
        <v>-47.71866706829713</v>
      </c>
    </row>
    <row r="92" spans="1:8" x14ac:dyDescent="0.25">
      <c r="A92" s="18" t="s">
        <v>132</v>
      </c>
      <c r="B92" s="18" t="s">
        <v>170</v>
      </c>
      <c r="C92" s="19">
        <v>20120.099999999999</v>
      </c>
      <c r="D92" s="19">
        <v>75538.81</v>
      </c>
      <c r="E92" s="19">
        <v>20147.400000000001</v>
      </c>
      <c r="F92" s="19">
        <v>55060.4</v>
      </c>
      <c r="G92" s="20">
        <v>0.13568521031209047</v>
      </c>
      <c r="H92" s="20">
        <v>-27.109786346912266</v>
      </c>
    </row>
    <row r="93" spans="1:8" x14ac:dyDescent="0.25">
      <c r="A93" s="15" t="s">
        <v>141</v>
      </c>
      <c r="B93" s="15"/>
      <c r="C93" s="16">
        <f>SUBTOTAL(9,C84:C92)</f>
        <v>920067.7</v>
      </c>
      <c r="D93" s="16">
        <f>SUBTOTAL(9,D84:D92)</f>
        <v>2129597.4499999997</v>
      </c>
      <c r="E93" s="16">
        <f>SUBTOTAL(9,E84:E92)</f>
        <v>285202.12</v>
      </c>
      <c r="F93" s="16">
        <f>SUBTOTAL(9,F84:F92)</f>
        <v>887182.96</v>
      </c>
      <c r="G93" s="16">
        <f>(E93/C93-1)*100</f>
        <v>-69.00205060997142</v>
      </c>
      <c r="H93" s="16">
        <f>(F93/D93-1)*100</f>
        <v>-58.340344556667269</v>
      </c>
    </row>
    <row r="94" spans="1:8" x14ac:dyDescent="0.25">
      <c r="A94" s="24" t="s">
        <v>142</v>
      </c>
      <c r="B94" s="24"/>
      <c r="C94" s="25">
        <v>12225965</v>
      </c>
      <c r="D94" s="25">
        <v>35648054.890000001</v>
      </c>
      <c r="E94" s="25">
        <v>6880098.7060000002</v>
      </c>
      <c r="F94" s="25">
        <v>18772438.190000001</v>
      </c>
      <c r="G94" s="26">
        <v>-43.725516096275427</v>
      </c>
      <c r="H94" s="26">
        <v>-47.339516144915812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SİYAH ZEYTİN</vt:lpstr>
      <vt:lpstr>YESIL ZEYTIN</vt:lpstr>
      <vt:lpstr>ZEYTINYAGI</vt:lpstr>
      <vt:lpstr>PRINA YAGI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 Firat</dc:creator>
  <cp:lastModifiedBy>Begum</cp:lastModifiedBy>
  <dcterms:created xsi:type="dcterms:W3CDTF">2015-06-05T18:19:34Z</dcterms:created>
  <dcterms:modified xsi:type="dcterms:W3CDTF">2026-06-04T10:34:40Z</dcterms:modified>
</cp:coreProperties>
</file>