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eibsrv04.egebirlik.org.tr\User_Data\begum.eraltinkostekl\Desktop\EZZİB\Aylık İstatistik\AĞUSTOS 2024\"/>
    </mc:Choice>
  </mc:AlternateContent>
  <xr:revisionPtr revIDLastSave="0" documentId="8_{A0F81C3A-184A-4242-BA71-B7BE24836EE0}" xr6:coauthVersionLast="47" xr6:coauthVersionMax="47" xr10:uidLastSave="{00000000-0000-0000-0000-000000000000}"/>
  <bookViews>
    <workbookView xWindow="-120" yWindow="-120" windowWidth="29040" windowHeight="15840" xr2:uid="{06B82955-5B59-42DC-9869-829B6836B909}"/>
  </bookViews>
  <sheets>
    <sheet name="TG IHRACAT ULKE GRUP+ULKE" sheetId="1" r:id="rId1"/>
  </sheets>
  <externalReferences>
    <externalReference r:id="rId2"/>
  </externalReferences>
  <definedNames>
    <definedName name="__bookmark_1">TG IHRACAT ULKE GRUP+[1]ULKE!$A$4:$H$133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G32" i="1"/>
  <c r="H54" i="1"/>
  <c r="G54" i="1"/>
  <c r="H66" i="1"/>
  <c r="G66" i="1"/>
  <c r="H86" i="1"/>
  <c r="G86" i="1"/>
  <c r="H97" i="1"/>
  <c r="G97" i="1"/>
  <c r="H109" i="1"/>
  <c r="G109" i="1"/>
  <c r="H106" i="1"/>
  <c r="G106" i="1"/>
  <c r="H114" i="1"/>
  <c r="G114" i="1"/>
  <c r="H130" i="1"/>
  <c r="G130" i="1"/>
  <c r="H132" i="1"/>
  <c r="G132" i="1"/>
  <c r="H142" i="1"/>
  <c r="G142" i="1"/>
  <c r="F142" i="1"/>
  <c r="E142" i="1"/>
  <c r="D142" i="1"/>
  <c r="C142" i="1"/>
  <c r="F132" i="1"/>
  <c r="E132" i="1"/>
  <c r="D132" i="1"/>
  <c r="C132" i="1"/>
  <c r="F130" i="1"/>
  <c r="E130" i="1"/>
  <c r="D130" i="1"/>
  <c r="C130" i="1"/>
  <c r="F114" i="1"/>
  <c r="E114" i="1"/>
  <c r="D114" i="1"/>
  <c r="C114" i="1"/>
  <c r="F109" i="1"/>
  <c r="E109" i="1"/>
  <c r="D109" i="1"/>
  <c r="C109" i="1"/>
  <c r="F106" i="1"/>
  <c r="E106" i="1"/>
  <c r="D106" i="1"/>
  <c r="C106" i="1"/>
  <c r="F97" i="1"/>
  <c r="E97" i="1"/>
  <c r="D97" i="1"/>
  <c r="C97" i="1"/>
  <c r="F86" i="1"/>
  <c r="E86" i="1"/>
  <c r="D86" i="1"/>
  <c r="C86" i="1"/>
  <c r="F66" i="1"/>
  <c r="E66" i="1"/>
  <c r="D66" i="1"/>
  <c r="C66" i="1"/>
  <c r="F54" i="1"/>
  <c r="E54" i="1"/>
  <c r="D54" i="1"/>
  <c r="C54" i="1"/>
  <c r="F32" i="1"/>
  <c r="E32" i="1"/>
  <c r="D32" i="1"/>
  <c r="C32" i="1"/>
</calcChain>
</file>

<file path=xl/sharedStrings.xml><?xml version="1.0" encoding="utf-8"?>
<sst xmlns="http://schemas.openxmlformats.org/spreadsheetml/2006/main" count="278" uniqueCount="161">
  <si>
    <t>TÜRKİYE GENELİ RAPOR ÜLKE GRUPLARI</t>
  </si>
  <si>
    <t>ÜLKE GRUBU</t>
  </si>
  <si>
    <t>ÜLKE ADI</t>
  </si>
  <si>
    <t>Afrika Ülkeleri</t>
  </si>
  <si>
    <t>ANGOLA</t>
  </si>
  <si>
    <t>BURKİNA FASO</t>
  </si>
  <si>
    <t>CIBUTI</t>
  </si>
  <si>
    <t>EKVATOR GİNESİ</t>
  </si>
  <si>
    <t>FAS</t>
  </si>
  <si>
    <t>FİLDİŞİ SAHİLİ</t>
  </si>
  <si>
    <t>GABON</t>
  </si>
  <si>
    <t>GANA</t>
  </si>
  <si>
    <t>GINE</t>
  </si>
  <si>
    <t>GÜNEY AFRİKA CUMHURİ</t>
  </si>
  <si>
    <t>GÜNEY SUDAN</t>
  </si>
  <si>
    <t>KAMERUN</t>
  </si>
  <si>
    <t>KENYA</t>
  </si>
  <si>
    <t>KONGO(DEM.CM)E.ZAİRE</t>
  </si>
  <si>
    <t>LİBYA</t>
  </si>
  <si>
    <t>MADAGASKAR</t>
  </si>
  <si>
    <t>MAURİTİUS</t>
  </si>
  <si>
    <t>MISIR</t>
  </si>
  <si>
    <t>MORİTANYA</t>
  </si>
  <si>
    <t>NİJERYA</t>
  </si>
  <si>
    <t>SENEGAL</t>
  </si>
  <si>
    <t>SEYŞEL ADALARI VE BA</t>
  </si>
  <si>
    <t>SOMALI</t>
  </si>
  <si>
    <t>SUDAN</t>
  </si>
  <si>
    <t>TANZANYA(BİRLEŞ.CUM)</t>
  </si>
  <si>
    <t>TUNUS</t>
  </si>
  <si>
    <t>UGANDA</t>
  </si>
  <si>
    <t>ZAMBIA</t>
  </si>
  <si>
    <t>Avrupa Birliği Ülkeleri</t>
  </si>
  <si>
    <t>ALMANYA</t>
  </si>
  <si>
    <t>AVUSTURYA</t>
  </si>
  <si>
    <t>BELÇİKA</t>
  </si>
  <si>
    <t>BULGARİSTAN</t>
  </si>
  <si>
    <t>DANİMARKA</t>
  </si>
  <si>
    <t>ESTONYA</t>
  </si>
  <si>
    <t>FRANSA</t>
  </si>
  <si>
    <t>HOLLANDA</t>
  </si>
  <si>
    <t>LETONYA</t>
  </si>
  <si>
    <t>LİTVANYA</t>
  </si>
  <si>
    <t>MACARİSTAN</t>
  </si>
  <si>
    <t>MALTA</t>
  </si>
  <si>
    <t>POLONYA</t>
  </si>
  <si>
    <t>PORTEKİZ</t>
  </si>
  <si>
    <t>ROMANYA</t>
  </si>
  <si>
    <t>YUNANİSTAN</t>
  </si>
  <si>
    <t>ÇEKYA</t>
  </si>
  <si>
    <t>İRLANDA</t>
  </si>
  <si>
    <t>İSPANYA</t>
  </si>
  <si>
    <t>İSVEÇ</t>
  </si>
  <si>
    <t>İTALYA</t>
  </si>
  <si>
    <t>Bağımsız Devletler Topluluğu</t>
  </si>
  <si>
    <t>AZERBAYCAN-NAHÇİVAN</t>
  </si>
  <si>
    <t>BEYAZ RUSYA</t>
  </si>
  <si>
    <t>GÜRCİSTAN</t>
  </si>
  <si>
    <t>KAZAKİSTAN</t>
  </si>
  <si>
    <t>KIRGIZİSTAN</t>
  </si>
  <si>
    <t>MOLDAVYA</t>
  </si>
  <si>
    <t>RUSYA FEDERASYONU</t>
  </si>
  <si>
    <t>TACİKİSTAN</t>
  </si>
  <si>
    <t>TÜRKMENİSTAN</t>
  </si>
  <si>
    <t>UKRAYNA</t>
  </si>
  <si>
    <t>ÖZBEKİSTAN</t>
  </si>
  <si>
    <t>Diğer Amerikan Ülkeleri</t>
  </si>
  <si>
    <t>ANTIGUA VE BERMUDA</t>
  </si>
  <si>
    <t>ARUBA</t>
  </si>
  <si>
    <t>BARBADOS</t>
  </si>
  <si>
    <t>BREZİLYA</t>
  </si>
  <si>
    <t>BİR.DEV.MİNOR OUTLY.</t>
  </si>
  <si>
    <t>DOMINIKA</t>
  </si>
  <si>
    <t>EKVATOR</t>
  </si>
  <si>
    <t>GUYANA</t>
  </si>
  <si>
    <t>HOLLANDA ANTİLLERİ</t>
  </si>
  <si>
    <t>JAMAIKA</t>
  </si>
  <si>
    <t>KOLOMBİYA</t>
  </si>
  <si>
    <t>KOSTARIKA</t>
  </si>
  <si>
    <t>PANAMA</t>
  </si>
  <si>
    <t>PERU</t>
  </si>
  <si>
    <t>ST.VINCENT VE GRENAD</t>
  </si>
  <si>
    <t>SURİNAM</t>
  </si>
  <si>
    <t>TRINIDAD VE TOBAGO</t>
  </si>
  <si>
    <t>VENEZUELLA</t>
  </si>
  <si>
    <t>ŞİLİ</t>
  </si>
  <si>
    <t>Diğer Asya Ülkeleri</t>
  </si>
  <si>
    <t>BANGLADEŞ</t>
  </si>
  <si>
    <t>HINDISTAN</t>
  </si>
  <si>
    <t>KAMBOÇYA</t>
  </si>
  <si>
    <t>MAKAO</t>
  </si>
  <si>
    <t>MALDİV ADALARI</t>
  </si>
  <si>
    <t>NEPAL</t>
  </si>
  <si>
    <t>PAKISTAN</t>
  </si>
  <si>
    <t>SRI LANKA</t>
  </si>
  <si>
    <t>VIETNAM</t>
  </si>
  <si>
    <t>ÇİN HALK CUMHURİYETİ</t>
  </si>
  <si>
    <t>Diğer Avrupa Ülkeleri</t>
  </si>
  <si>
    <t>BOSNA-HERSEK</t>
  </si>
  <si>
    <t>BİRLEŞİK KRALLIK</t>
  </si>
  <si>
    <t>KKTC</t>
  </si>
  <si>
    <t>KOSOVA</t>
  </si>
  <si>
    <t>KUZEY MAKEDONYA</t>
  </si>
  <si>
    <t>NORVEÇ</t>
  </si>
  <si>
    <t>SIRBİSTAN</t>
  </si>
  <si>
    <t>İSVİÇRE</t>
  </si>
  <si>
    <t>Kuzey Amerika Serbest Ticaret</t>
  </si>
  <si>
    <t>BİRLEŞİK DEVLETLER</t>
  </si>
  <si>
    <t>KANADA</t>
  </si>
  <si>
    <t>Okyanusya Ülkeleri</t>
  </si>
  <si>
    <t>AVUSTRALYA</t>
  </si>
  <si>
    <t>FİJİ</t>
  </si>
  <si>
    <t>PAPUA YENI GINE</t>
  </si>
  <si>
    <t>YENI ZELANDA</t>
  </si>
  <si>
    <t>Ortadoğu Ülkeleri</t>
  </si>
  <si>
    <t>BAHREYN</t>
  </si>
  <si>
    <t>BİRLEŞİK ARAP EMİRLİKLERİ</t>
  </si>
  <si>
    <t>DUBAİ</t>
  </si>
  <si>
    <t>IRAK</t>
  </si>
  <si>
    <t>KATAR</t>
  </si>
  <si>
    <t>KUVEYT</t>
  </si>
  <si>
    <t>LÜBNAN</t>
  </si>
  <si>
    <t>SURİYE</t>
  </si>
  <si>
    <t>SUUDİ ARABİSTAN</t>
  </si>
  <si>
    <t>UMMAN</t>
  </si>
  <si>
    <t>YEMEN</t>
  </si>
  <si>
    <t>ÜRDÜN</t>
  </si>
  <si>
    <t>İRAN (İSLAM CUM.)</t>
  </si>
  <si>
    <t>İSRAİL</t>
  </si>
  <si>
    <t>İŞGAL ALT.FİLİSTİN T</t>
  </si>
  <si>
    <t>Serbest Bölgeler</t>
  </si>
  <si>
    <t>MERSİN SERBEST BÖLGE</t>
  </si>
  <si>
    <t>Uzakdoğu Ülkeleri</t>
  </si>
  <si>
    <t>ENDONEZYA</t>
  </si>
  <si>
    <t>FILIPINLER</t>
  </si>
  <si>
    <t>GÜNEY KORE CUMHURİYE</t>
  </si>
  <si>
    <t>HONG KONG</t>
  </si>
  <si>
    <t>JAPONYA</t>
  </si>
  <si>
    <t>MALEZYA</t>
  </si>
  <si>
    <t>SINGAPUR</t>
  </si>
  <si>
    <t>TAYLAND</t>
  </si>
  <si>
    <t>TAYVAN</t>
  </si>
  <si>
    <t>Toplam</t>
  </si>
  <si>
    <t>Toplam Afrika Ülkeleri</t>
  </si>
  <si>
    <t>Toplam Avrupa Birliği Ülkeleri</t>
  </si>
  <si>
    <t>Toplam Bağımsız Devletler Topluluğu</t>
  </si>
  <si>
    <t>Toplam Diğer Amerikan Ülkeleri</t>
  </si>
  <si>
    <t>Toplam Diğer Asya Ülkeleri</t>
  </si>
  <si>
    <t>Toplam Diğer Avrupa Ülkeleri</t>
  </si>
  <si>
    <t>Toplam Kuzey Amerika Serbest Ticaret</t>
  </si>
  <si>
    <t>Toplam Okyanusya Ülkeleri</t>
  </si>
  <si>
    <t>Toplam Ortadoğu Ülkeleri</t>
  </si>
  <si>
    <t>Toplam Serbest Bölgeler</t>
  </si>
  <si>
    <t>Toplam Uzakdoğu Ülkeleri</t>
  </si>
  <si>
    <t>MİKTAR 
DEĞİŞİM
(%)</t>
  </si>
  <si>
    <t>TUTAR 
DEĞİŞİM
(%)</t>
  </si>
  <si>
    <t>01.11.2022 - 31.08.2023
MİKTAR 
(KG)</t>
  </si>
  <si>
    <t>01.11.2022 - 31.08.2023
TUTAR 
($)</t>
  </si>
  <si>
    <t>01.11.2023 - 31.08.2024
MİKTAR 
(KG)</t>
  </si>
  <si>
    <t>01.11.2023 - 31.08.2024
TUTAR 
($)</t>
  </si>
  <si>
    <t>ÜLKELER BAZINDA TÜRKİYE GENELİ  ZEYTİNYAĞI İHRACAT RAPORU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</si>
</sst>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###0"/>
  </numFmts>
  <fonts count="22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8"/>
      <color theme="3"/>
      <name val="Aptos Display"/>
      <family val="2"/>
      <charset val="162"/>
      <scheme val="major"/>
    </font>
    <font>
      <b/>
      <sz val="15"/>
      <color theme="3"/>
      <name val="Aptos Narrow"/>
      <family val="2"/>
      <charset val="162"/>
      <scheme val="minor"/>
    </font>
    <font>
      <b/>
      <sz val="13"/>
      <color theme="3"/>
      <name val="Aptos Narrow"/>
      <family val="2"/>
      <charset val="162"/>
      <scheme val="minor"/>
    </font>
    <font>
      <b/>
      <sz val="11"/>
      <color theme="3"/>
      <name val="Aptos Narrow"/>
      <family val="2"/>
      <charset val="162"/>
      <scheme val="minor"/>
    </font>
    <font>
      <sz val="11"/>
      <color rgb="FF006100"/>
      <name val="Aptos Narrow"/>
      <family val="2"/>
      <charset val="162"/>
      <scheme val="minor"/>
    </font>
    <font>
      <sz val="11"/>
      <color rgb="FF9C0006"/>
      <name val="Aptos Narrow"/>
      <family val="2"/>
      <charset val="162"/>
      <scheme val="minor"/>
    </font>
    <font>
      <sz val="11"/>
      <color rgb="FF9C5700"/>
      <name val="Aptos Narrow"/>
      <family val="2"/>
      <charset val="162"/>
      <scheme val="minor"/>
    </font>
    <font>
      <sz val="11"/>
      <color rgb="FF3F3F76"/>
      <name val="Aptos Narrow"/>
      <family val="2"/>
      <charset val="162"/>
      <scheme val="minor"/>
    </font>
    <font>
      <b/>
      <sz val="11"/>
      <color rgb="FF3F3F3F"/>
      <name val="Aptos Narrow"/>
      <family val="2"/>
      <charset val="162"/>
      <scheme val="minor"/>
    </font>
    <font>
      <b/>
      <sz val="11"/>
      <color rgb="FFFA7D00"/>
      <name val="Aptos Narrow"/>
      <family val="2"/>
      <charset val="162"/>
      <scheme val="minor"/>
    </font>
    <font>
      <sz val="11"/>
      <color rgb="FFFA7D00"/>
      <name val="Aptos Narrow"/>
      <family val="2"/>
      <charset val="162"/>
      <scheme val="minor"/>
    </font>
    <font>
      <b/>
      <sz val="11"/>
      <color theme="0"/>
      <name val="Aptos Narrow"/>
      <family val="2"/>
      <charset val="162"/>
      <scheme val="minor"/>
    </font>
    <font>
      <sz val="11"/>
      <color rgb="FFFF0000"/>
      <name val="Aptos Narrow"/>
      <family val="2"/>
      <charset val="162"/>
      <scheme val="minor"/>
    </font>
    <font>
      <i/>
      <sz val="11"/>
      <color rgb="FF7F7F7F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sz val="11"/>
      <color theme="0"/>
      <name val="Aptos Narrow"/>
      <family val="2"/>
      <charset val="162"/>
      <scheme val="minor"/>
    </font>
    <font>
      <sz val="10"/>
      <color indexed="12"/>
      <name val="Arial"/>
    </font>
    <font>
      <b/>
      <sz val="10"/>
      <color indexed="8"/>
      <name val="Arial"/>
    </font>
    <font>
      <sz val="10"/>
      <color indexed="8"/>
      <name val="Arial"/>
    </font>
    <font>
      <b/>
      <sz val="10"/>
      <color indexed="8"/>
      <name val="Arial"/>
      <family val="2"/>
      <charset val="16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CFFE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7">
    <xf numFmtId="0" fontId="0" fillId="0" borderId="0" xfId="0"/>
    <xf numFmtId="3" fontId="21" fillId="0" borderId="1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20" fillId="33" borderId="10" xfId="0" applyNumberFormat="1" applyFont="1" applyFill="1" applyBorder="1" applyAlignment="1" applyProtection="1">
      <alignment horizontal="left" vertical="top"/>
    </xf>
    <xf numFmtId="3" fontId="20" fillId="33" borderId="10" xfId="0" applyNumberFormat="1" applyFont="1" applyFill="1" applyBorder="1" applyAlignment="1" applyProtection="1">
      <alignment horizontal="right" vertical="top"/>
    </xf>
    <xf numFmtId="169" fontId="20" fillId="33" borderId="10" xfId="0" applyNumberFormat="1" applyFont="1" applyFill="1" applyBorder="1" applyAlignment="1" applyProtection="1">
      <alignment horizontal="right" vertical="top"/>
    </xf>
    <xf numFmtId="0" fontId="20" fillId="0" borderId="10" xfId="0" applyNumberFormat="1" applyFont="1" applyFill="1" applyBorder="1" applyAlignment="1" applyProtection="1">
      <alignment horizontal="left" vertical="top"/>
    </xf>
    <xf numFmtId="3" fontId="20" fillId="0" borderId="10" xfId="0" applyNumberFormat="1" applyFont="1" applyFill="1" applyBorder="1" applyAlignment="1" applyProtection="1">
      <alignment horizontal="right" vertical="top"/>
    </xf>
    <xf numFmtId="169" fontId="20" fillId="0" borderId="10" xfId="0" applyNumberFormat="1" applyFont="1" applyFill="1" applyBorder="1" applyAlignment="1" applyProtection="1">
      <alignment horizontal="right" vertical="top"/>
    </xf>
    <xf numFmtId="3" fontId="0" fillId="0" borderId="0" xfId="0" applyNumberFormat="1"/>
    <xf numFmtId="3" fontId="21" fillId="34" borderId="10" xfId="0" applyNumberFormat="1" applyFont="1" applyFill="1" applyBorder="1" applyAlignment="1">
      <alignment horizontal="right" vertical="center"/>
    </xf>
    <xf numFmtId="0" fontId="21" fillId="34" borderId="10" xfId="0" applyNumberFormat="1" applyFont="1" applyFill="1" applyBorder="1" applyAlignment="1" applyProtection="1">
      <alignment horizontal="left" vertical="top"/>
    </xf>
    <xf numFmtId="3" fontId="21" fillId="34" borderId="10" xfId="0" applyNumberFormat="1" applyFont="1" applyFill="1" applyBorder="1" applyAlignment="1" applyProtection="1">
      <alignment horizontal="right" vertical="top"/>
    </xf>
    <xf numFmtId="0" fontId="19" fillId="35" borderId="10" xfId="0" applyNumberFormat="1" applyFont="1" applyFill="1" applyBorder="1" applyAlignment="1" applyProtection="1">
      <alignment horizontal="right" vertical="top" wrapText="1"/>
    </xf>
    <xf numFmtId="3" fontId="19" fillId="35" borderId="10" xfId="0" applyNumberFormat="1" applyFont="1" applyFill="1" applyBorder="1" applyAlignment="1" applyProtection="1">
      <alignment horizontal="right" vertical="top" wrapText="1"/>
    </xf>
    <xf numFmtId="169" fontId="19" fillId="35" borderId="10" xfId="0" applyNumberFormat="1" applyFont="1" applyFill="1" applyBorder="1" applyAlignment="1" applyProtection="1">
      <alignment horizontal="right" vertical="top" wrapText="1"/>
    </xf>
  </cellXfs>
  <cellStyles count="43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Hyperlink" xfId="42" xr:uid="{2F1E2E0B-32D8-455A-842D-2F5ACE965273}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ULK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LK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4DF19-0883-4C3E-93EF-8E3F407FCD39}">
  <dimension ref="A1:H143"/>
  <sheetViews>
    <sheetView tabSelected="1" workbookViewId="0">
      <selection activeCell="A3" sqref="A3"/>
    </sheetView>
  </sheetViews>
  <sheetFormatPr defaultRowHeight="15" outlineLevelRow="2" x14ac:dyDescent="0.25"/>
  <cols>
    <col min="1" max="1" width="37.28515625" bestFit="1" customWidth="1"/>
    <col min="2" max="2" width="27.42578125" bestFit="1" customWidth="1"/>
    <col min="3" max="3" width="12.5703125" style="10" bestFit="1" customWidth="1"/>
    <col min="4" max="4" width="13.85546875" style="10" bestFit="1" customWidth="1"/>
    <col min="5" max="5" width="12.5703125" style="10" bestFit="1" customWidth="1"/>
    <col min="6" max="6" width="13.85546875" style="10" bestFit="1" customWidth="1"/>
    <col min="7" max="7" width="10.140625" bestFit="1" customWidth="1"/>
    <col min="8" max="8" width="10.85546875" bestFit="1" customWidth="1"/>
  </cols>
  <sheetData>
    <row r="1" spans="1:8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160</v>
      </c>
      <c r="B2" s="1"/>
      <c r="C2" s="1"/>
      <c r="D2" s="1"/>
      <c r="E2" s="1"/>
      <c r="F2" s="1"/>
      <c r="G2" s="1"/>
      <c r="H2" s="1"/>
    </row>
    <row r="3" spans="1:8" ht="51" x14ac:dyDescent="0.25">
      <c r="A3" s="2" t="s">
        <v>1</v>
      </c>
      <c r="B3" s="2" t="s">
        <v>2</v>
      </c>
      <c r="C3" s="3" t="s">
        <v>156</v>
      </c>
      <c r="D3" s="3" t="s">
        <v>157</v>
      </c>
      <c r="E3" s="3" t="s">
        <v>158</v>
      </c>
      <c r="F3" s="3" t="s">
        <v>159</v>
      </c>
      <c r="G3" s="3" t="s">
        <v>154</v>
      </c>
      <c r="H3" s="3" t="s">
        <v>155</v>
      </c>
    </row>
    <row r="4" spans="1:8" outlineLevel="2" x14ac:dyDescent="0.25">
      <c r="A4" s="4" t="s">
        <v>3</v>
      </c>
      <c r="B4" s="4" t="s">
        <v>4</v>
      </c>
      <c r="C4" s="5">
        <v>15069.6</v>
      </c>
      <c r="D4" s="5">
        <v>87190.6</v>
      </c>
      <c r="E4" s="5">
        <v>11466</v>
      </c>
      <c r="F4" s="5">
        <v>115714</v>
      </c>
      <c r="G4" s="6">
        <v>-23.913043478260875</v>
      </c>
      <c r="H4" s="6">
        <v>32.713847593662614</v>
      </c>
    </row>
    <row r="5" spans="1:8" outlineLevel="2" x14ac:dyDescent="0.25">
      <c r="A5" s="7" t="s">
        <v>3</v>
      </c>
      <c r="B5" s="7" t="s">
        <v>5</v>
      </c>
      <c r="C5" s="8">
        <v>1092</v>
      </c>
      <c r="D5" s="8">
        <v>6401.5</v>
      </c>
      <c r="E5" s="8"/>
      <c r="F5" s="8"/>
      <c r="G5" s="9">
        <v>-100</v>
      </c>
      <c r="H5" s="9">
        <v>-100</v>
      </c>
    </row>
    <row r="6" spans="1:8" outlineLevel="2" x14ac:dyDescent="0.25">
      <c r="A6" s="4" t="s">
        <v>3</v>
      </c>
      <c r="B6" s="4" t="s">
        <v>6</v>
      </c>
      <c r="C6" s="5">
        <v>146747.5</v>
      </c>
      <c r="D6" s="5">
        <v>813253.32</v>
      </c>
      <c r="E6" s="5">
        <v>31807.23</v>
      </c>
      <c r="F6" s="5">
        <v>415981.2</v>
      </c>
      <c r="G6" s="6">
        <v>-78.325198044259693</v>
      </c>
      <c r="H6" s="6">
        <v>-48.849738480010132</v>
      </c>
    </row>
    <row r="7" spans="1:8" outlineLevel="2" x14ac:dyDescent="0.25">
      <c r="A7" s="7" t="s">
        <v>3</v>
      </c>
      <c r="B7" s="7" t="s">
        <v>7</v>
      </c>
      <c r="C7" s="8">
        <v>327.60000000000002</v>
      </c>
      <c r="D7" s="8">
        <v>2140.9499999999998</v>
      </c>
      <c r="E7" s="8">
        <v>641.54999999999995</v>
      </c>
      <c r="F7" s="8">
        <v>6527.31</v>
      </c>
      <c r="G7" s="9">
        <v>95.8333333333333</v>
      </c>
      <c r="H7" s="9">
        <v>204.87914243676877</v>
      </c>
    </row>
    <row r="8" spans="1:8" outlineLevel="2" x14ac:dyDescent="0.25">
      <c r="A8" s="4" t="s">
        <v>3</v>
      </c>
      <c r="B8" s="4" t="s">
        <v>8</v>
      </c>
      <c r="C8" s="5">
        <v>2152560</v>
      </c>
      <c r="D8" s="5">
        <v>10997009.710000001</v>
      </c>
      <c r="E8" s="5">
        <v>360974.52</v>
      </c>
      <c r="F8" s="5">
        <v>2444225.7400000002</v>
      </c>
      <c r="G8" s="6">
        <v>-83.230454900211839</v>
      </c>
      <c r="H8" s="6">
        <v>-77.773723908078651</v>
      </c>
    </row>
    <row r="9" spans="1:8" outlineLevel="2" x14ac:dyDescent="0.25">
      <c r="A9" s="7" t="s">
        <v>3</v>
      </c>
      <c r="B9" s="7" t="s">
        <v>9</v>
      </c>
      <c r="C9" s="8">
        <v>470838</v>
      </c>
      <c r="D9" s="8">
        <v>2339151.46</v>
      </c>
      <c r="E9" s="8">
        <v>3003</v>
      </c>
      <c r="F9" s="8">
        <v>27037.200000000001</v>
      </c>
      <c r="G9" s="9">
        <v>-99.362201011812985</v>
      </c>
      <c r="H9" s="9">
        <v>-98.84414496186578</v>
      </c>
    </row>
    <row r="10" spans="1:8" outlineLevel="2" x14ac:dyDescent="0.25">
      <c r="A10" s="4" t="s">
        <v>3</v>
      </c>
      <c r="B10" s="4" t="s">
        <v>10</v>
      </c>
      <c r="C10" s="5"/>
      <c r="D10" s="5"/>
      <c r="E10" s="5">
        <v>412.25</v>
      </c>
      <c r="F10" s="5">
        <v>1008.22</v>
      </c>
      <c r="G10" s="6">
        <v>0</v>
      </c>
      <c r="H10" s="6">
        <v>0</v>
      </c>
    </row>
    <row r="11" spans="1:8" outlineLevel="2" x14ac:dyDescent="0.25">
      <c r="A11" s="7" t="s">
        <v>3</v>
      </c>
      <c r="B11" s="7" t="s">
        <v>11</v>
      </c>
      <c r="C11" s="8">
        <v>254345.2</v>
      </c>
      <c r="D11" s="8">
        <v>1172829.33</v>
      </c>
      <c r="E11" s="8">
        <v>48600</v>
      </c>
      <c r="F11" s="8">
        <v>422322.49</v>
      </c>
      <c r="G11" s="9">
        <v>-80.892110407430522</v>
      </c>
      <c r="H11" s="9">
        <v>-63.991138420796496</v>
      </c>
    </row>
    <row r="12" spans="1:8" outlineLevel="2" x14ac:dyDescent="0.25">
      <c r="A12" s="4" t="s">
        <v>3</v>
      </c>
      <c r="B12" s="4" t="s">
        <v>12</v>
      </c>
      <c r="C12" s="5">
        <v>3402</v>
      </c>
      <c r="D12" s="5">
        <v>24955.96</v>
      </c>
      <c r="E12" s="5"/>
      <c r="F12" s="5"/>
      <c r="G12" s="6">
        <v>-100</v>
      </c>
      <c r="H12" s="6">
        <v>-100</v>
      </c>
    </row>
    <row r="13" spans="1:8" outlineLevel="2" x14ac:dyDescent="0.25">
      <c r="A13" s="7" t="s">
        <v>3</v>
      </c>
      <c r="B13" s="7" t="s">
        <v>13</v>
      </c>
      <c r="C13" s="8">
        <v>5296.2</v>
      </c>
      <c r="D13" s="8">
        <v>25043.38</v>
      </c>
      <c r="E13" s="8">
        <v>607.36</v>
      </c>
      <c r="F13" s="8">
        <v>5716.47</v>
      </c>
      <c r="G13" s="9">
        <v>-88.532155130093273</v>
      </c>
      <c r="H13" s="9">
        <v>-77.173728146919458</v>
      </c>
    </row>
    <row r="14" spans="1:8" outlineLevel="2" x14ac:dyDescent="0.25">
      <c r="A14" s="4" t="s">
        <v>3</v>
      </c>
      <c r="B14" s="4" t="s">
        <v>14</v>
      </c>
      <c r="C14" s="5">
        <v>25945.919999999998</v>
      </c>
      <c r="D14" s="5">
        <v>153667.82</v>
      </c>
      <c r="E14" s="5">
        <v>7927.92</v>
      </c>
      <c r="F14" s="5">
        <v>64061.440000000002</v>
      </c>
      <c r="G14" s="6">
        <v>-69.444444444444443</v>
      </c>
      <c r="H14" s="6">
        <v>-58.31174021991071</v>
      </c>
    </row>
    <row r="15" spans="1:8" outlineLevel="2" x14ac:dyDescent="0.25">
      <c r="A15" s="7" t="s">
        <v>3</v>
      </c>
      <c r="B15" s="7" t="s">
        <v>15</v>
      </c>
      <c r="C15" s="8">
        <v>1679.78</v>
      </c>
      <c r="D15" s="8">
        <v>13004.57</v>
      </c>
      <c r="E15" s="8"/>
      <c r="F15" s="8"/>
      <c r="G15" s="9">
        <v>-100</v>
      </c>
      <c r="H15" s="9">
        <v>-100</v>
      </c>
    </row>
    <row r="16" spans="1:8" outlineLevel="2" x14ac:dyDescent="0.25">
      <c r="A16" s="4" t="s">
        <v>3</v>
      </c>
      <c r="B16" s="4" t="s">
        <v>16</v>
      </c>
      <c r="C16" s="5">
        <v>1933</v>
      </c>
      <c r="D16" s="5">
        <v>7622.98</v>
      </c>
      <c r="E16" s="5">
        <v>2448</v>
      </c>
      <c r="F16" s="5">
        <v>14353.04</v>
      </c>
      <c r="G16" s="6">
        <v>26.642524573202277</v>
      </c>
      <c r="H16" s="6">
        <v>88.286470645338198</v>
      </c>
    </row>
    <row r="17" spans="1:8" outlineLevel="2" x14ac:dyDescent="0.25">
      <c r="A17" s="7" t="s">
        <v>3</v>
      </c>
      <c r="B17" s="7" t="s">
        <v>17</v>
      </c>
      <c r="C17" s="8">
        <v>1119.3</v>
      </c>
      <c r="D17" s="8">
        <v>6940.35</v>
      </c>
      <c r="E17" s="8">
        <v>3276</v>
      </c>
      <c r="F17" s="8">
        <v>27063.5</v>
      </c>
      <c r="G17" s="9">
        <v>192.68292682926827</v>
      </c>
      <c r="H17" s="9">
        <v>289.94431116586344</v>
      </c>
    </row>
    <row r="18" spans="1:8" outlineLevel="2" x14ac:dyDescent="0.25">
      <c r="A18" s="4" t="s">
        <v>3</v>
      </c>
      <c r="B18" s="4" t="s">
        <v>18</v>
      </c>
      <c r="C18" s="5">
        <v>40454.39</v>
      </c>
      <c r="D18" s="5">
        <v>174455.4</v>
      </c>
      <c r="E18" s="5"/>
      <c r="F18" s="5"/>
      <c r="G18" s="6">
        <v>-100</v>
      </c>
      <c r="H18" s="6">
        <v>-100</v>
      </c>
    </row>
    <row r="19" spans="1:8" outlineLevel="2" x14ac:dyDescent="0.25">
      <c r="A19" s="7" t="s">
        <v>3</v>
      </c>
      <c r="B19" s="7" t="s">
        <v>19</v>
      </c>
      <c r="C19" s="8">
        <v>6039</v>
      </c>
      <c r="D19" s="8">
        <v>28572</v>
      </c>
      <c r="E19" s="8"/>
      <c r="F19" s="8"/>
      <c r="G19" s="9">
        <v>-100</v>
      </c>
      <c r="H19" s="9">
        <v>-100</v>
      </c>
    </row>
    <row r="20" spans="1:8" outlineLevel="2" x14ac:dyDescent="0.25">
      <c r="A20" s="4" t="s">
        <v>3</v>
      </c>
      <c r="B20" s="4" t="s">
        <v>20</v>
      </c>
      <c r="C20" s="5">
        <v>6284.46</v>
      </c>
      <c r="D20" s="5">
        <v>30919.67</v>
      </c>
      <c r="E20" s="5">
        <v>14414.4</v>
      </c>
      <c r="F20" s="5">
        <v>134798.39999999999</v>
      </c>
      <c r="G20" s="6">
        <v>129.36576889661166</v>
      </c>
      <c r="H20" s="6">
        <v>335.96325575272959</v>
      </c>
    </row>
    <row r="21" spans="1:8" outlineLevel="2" x14ac:dyDescent="0.25">
      <c r="A21" s="7" t="s">
        <v>3</v>
      </c>
      <c r="B21" s="7" t="s">
        <v>21</v>
      </c>
      <c r="C21" s="8">
        <v>38784.199999999997</v>
      </c>
      <c r="D21" s="8">
        <v>92798.89</v>
      </c>
      <c r="E21" s="8">
        <v>526543.4</v>
      </c>
      <c r="F21" s="8">
        <v>2980630.01</v>
      </c>
      <c r="G21" s="9">
        <v>1257.62346522553</v>
      </c>
      <c r="H21" s="9">
        <v>3111.9242051278839</v>
      </c>
    </row>
    <row r="22" spans="1:8" outlineLevel="2" x14ac:dyDescent="0.25">
      <c r="A22" s="4" t="s">
        <v>3</v>
      </c>
      <c r="B22" s="4" t="s">
        <v>22</v>
      </c>
      <c r="C22" s="5"/>
      <c r="D22" s="5"/>
      <c r="E22" s="5">
        <v>1838.2</v>
      </c>
      <c r="F22" s="5">
        <v>17515.099999999999</v>
      </c>
      <c r="G22" s="6">
        <v>0</v>
      </c>
      <c r="H22" s="6">
        <v>0</v>
      </c>
    </row>
    <row r="23" spans="1:8" outlineLevel="2" x14ac:dyDescent="0.25">
      <c r="A23" s="7" t="s">
        <v>3</v>
      </c>
      <c r="B23" s="7" t="s">
        <v>23</v>
      </c>
      <c r="C23" s="8">
        <v>10286</v>
      </c>
      <c r="D23" s="8">
        <v>65344.6</v>
      </c>
      <c r="E23" s="8">
        <v>11866</v>
      </c>
      <c r="F23" s="8">
        <v>104233.5</v>
      </c>
      <c r="G23" s="9">
        <v>15.360684425432627</v>
      </c>
      <c r="H23" s="9">
        <v>59.513563477318712</v>
      </c>
    </row>
    <row r="24" spans="1:8" outlineLevel="2" x14ac:dyDescent="0.25">
      <c r="A24" s="4" t="s">
        <v>3</v>
      </c>
      <c r="B24" s="4" t="s">
        <v>24</v>
      </c>
      <c r="C24" s="5">
        <v>2460.09</v>
      </c>
      <c r="D24" s="5">
        <v>21063.14</v>
      </c>
      <c r="E24" s="5">
        <v>1592</v>
      </c>
      <c r="F24" s="5">
        <v>18894.84</v>
      </c>
      <c r="G24" s="6">
        <v>-35.286920397221245</v>
      </c>
      <c r="H24" s="6">
        <v>-10.294286606840194</v>
      </c>
    </row>
    <row r="25" spans="1:8" outlineLevel="2" x14ac:dyDescent="0.25">
      <c r="A25" s="7" t="s">
        <v>3</v>
      </c>
      <c r="B25" s="7" t="s">
        <v>25</v>
      </c>
      <c r="C25" s="8">
        <v>3294</v>
      </c>
      <c r="D25" s="8">
        <v>16699.37</v>
      </c>
      <c r="E25" s="8">
        <v>16822.400000000001</v>
      </c>
      <c r="F25" s="8">
        <v>164768.43</v>
      </c>
      <c r="G25" s="9">
        <v>410.69823922282944</v>
      </c>
      <c r="H25" s="9">
        <v>886.67452724264456</v>
      </c>
    </row>
    <row r="26" spans="1:8" outlineLevel="2" x14ac:dyDescent="0.25">
      <c r="A26" s="4" t="s">
        <v>3</v>
      </c>
      <c r="B26" s="4" t="s">
        <v>26</v>
      </c>
      <c r="C26" s="5">
        <v>165433.91</v>
      </c>
      <c r="D26" s="5">
        <v>850390</v>
      </c>
      <c r="E26" s="5">
        <v>23159.82</v>
      </c>
      <c r="F26" s="5">
        <v>216406.93</v>
      </c>
      <c r="G26" s="6">
        <v>-86.000560586399729</v>
      </c>
      <c r="H26" s="6">
        <v>-74.552037300532703</v>
      </c>
    </row>
    <row r="27" spans="1:8" outlineLevel="2" x14ac:dyDescent="0.25">
      <c r="A27" s="7" t="s">
        <v>3</v>
      </c>
      <c r="B27" s="7" t="s">
        <v>27</v>
      </c>
      <c r="C27" s="8">
        <v>12638</v>
      </c>
      <c r="D27" s="8">
        <v>45106.45</v>
      </c>
      <c r="E27" s="8">
        <v>469.8</v>
      </c>
      <c r="F27" s="8">
        <v>4469.7700000000004</v>
      </c>
      <c r="G27" s="9">
        <v>-96.282639658173764</v>
      </c>
      <c r="H27" s="9">
        <v>-90.090618969127462</v>
      </c>
    </row>
    <row r="28" spans="1:8" outlineLevel="2" x14ac:dyDescent="0.25">
      <c r="A28" s="4" t="s">
        <v>3</v>
      </c>
      <c r="B28" s="4" t="s">
        <v>28</v>
      </c>
      <c r="C28" s="5">
        <v>3319.53</v>
      </c>
      <c r="D28" s="5">
        <v>16558.73</v>
      </c>
      <c r="E28" s="5">
        <v>759.72</v>
      </c>
      <c r="F28" s="5">
        <v>8599.41</v>
      </c>
      <c r="G28" s="6">
        <v>-77.113627531608401</v>
      </c>
      <c r="H28" s="6">
        <v>-48.067212884079879</v>
      </c>
    </row>
    <row r="29" spans="1:8" outlineLevel="2" x14ac:dyDescent="0.25">
      <c r="A29" s="7" t="s">
        <v>3</v>
      </c>
      <c r="B29" s="7" t="s">
        <v>29</v>
      </c>
      <c r="C29" s="8">
        <v>220240</v>
      </c>
      <c r="D29" s="8">
        <v>689478.27</v>
      </c>
      <c r="E29" s="8"/>
      <c r="F29" s="8"/>
      <c r="G29" s="9">
        <v>-100</v>
      </c>
      <c r="H29" s="9">
        <v>-100</v>
      </c>
    </row>
    <row r="30" spans="1:8" outlineLevel="2" x14ac:dyDescent="0.25">
      <c r="A30" s="4" t="s">
        <v>3</v>
      </c>
      <c r="B30" s="4" t="s">
        <v>30</v>
      </c>
      <c r="C30" s="5">
        <v>9306</v>
      </c>
      <c r="D30" s="5">
        <v>51977</v>
      </c>
      <c r="E30" s="5"/>
      <c r="F30" s="5"/>
      <c r="G30" s="6">
        <v>-100</v>
      </c>
      <c r="H30" s="6">
        <v>-100</v>
      </c>
    </row>
    <row r="31" spans="1:8" outlineLevel="2" x14ac:dyDescent="0.25">
      <c r="A31" s="7" t="s">
        <v>3</v>
      </c>
      <c r="B31" s="7" t="s">
        <v>31</v>
      </c>
      <c r="C31" s="8">
        <v>1620.64</v>
      </c>
      <c r="D31" s="8">
        <v>7893.21</v>
      </c>
      <c r="E31" s="8"/>
      <c r="F31" s="8"/>
      <c r="G31" s="9">
        <v>-100</v>
      </c>
      <c r="H31" s="9">
        <v>-100</v>
      </c>
    </row>
    <row r="32" spans="1:8" outlineLevel="1" x14ac:dyDescent="0.25">
      <c r="A32" s="12" t="s">
        <v>143</v>
      </c>
      <c r="B32" s="12"/>
      <c r="C32" s="13">
        <f>SUBTOTAL(9,C4:C31)</f>
        <v>3600516.3200000003</v>
      </c>
      <c r="D32" s="13">
        <f>SUBTOTAL(9,D4:D31)</f>
        <v>17740468.66</v>
      </c>
      <c r="E32" s="13">
        <f>SUBTOTAL(9,E4:E31)</f>
        <v>1068629.57</v>
      </c>
      <c r="F32" s="13">
        <f>SUBTOTAL(9,F4:F31)</f>
        <v>7194326.9999999981</v>
      </c>
      <c r="G32" s="11">
        <f>(E32/C32-1)*100</f>
        <v>-70.320102034699289</v>
      </c>
      <c r="H32" s="11">
        <f>(F32/D32-1)*100</f>
        <v>-59.446804152241619</v>
      </c>
    </row>
    <row r="33" spans="1:8" outlineLevel="2" x14ac:dyDescent="0.25">
      <c r="A33" s="4" t="s">
        <v>32</v>
      </c>
      <c r="B33" s="4" t="s">
        <v>33</v>
      </c>
      <c r="C33" s="5">
        <v>451452.99</v>
      </c>
      <c r="D33" s="5">
        <v>2715903.71</v>
      </c>
      <c r="E33" s="5">
        <v>754796.48</v>
      </c>
      <c r="F33" s="5">
        <v>6354399.7599999998</v>
      </c>
      <c r="G33" s="6">
        <v>67.192708148859538</v>
      </c>
      <c r="H33" s="6">
        <v>133.96999446640913</v>
      </c>
    </row>
    <row r="34" spans="1:8" outlineLevel="2" x14ac:dyDescent="0.25">
      <c r="A34" s="7" t="s">
        <v>32</v>
      </c>
      <c r="B34" s="7" t="s">
        <v>34</v>
      </c>
      <c r="C34" s="8">
        <v>38454.519999999997</v>
      </c>
      <c r="D34" s="8">
        <v>221038.75</v>
      </c>
      <c r="E34" s="8">
        <v>21957.78</v>
      </c>
      <c r="F34" s="8">
        <v>286561.89</v>
      </c>
      <c r="G34" s="9">
        <v>-42.899352273802918</v>
      </c>
      <c r="H34" s="9">
        <v>29.643282003721076</v>
      </c>
    </row>
    <row r="35" spans="1:8" outlineLevel="2" x14ac:dyDescent="0.25">
      <c r="A35" s="4" t="s">
        <v>32</v>
      </c>
      <c r="B35" s="4" t="s">
        <v>35</v>
      </c>
      <c r="C35" s="5">
        <v>3418.44</v>
      </c>
      <c r="D35" s="5">
        <v>14916.22</v>
      </c>
      <c r="E35" s="5">
        <v>18891.47</v>
      </c>
      <c r="F35" s="5">
        <v>164208.48000000001</v>
      </c>
      <c r="G35" s="6">
        <v>452.63424251997986</v>
      </c>
      <c r="H35" s="6">
        <v>1000.8719367239154</v>
      </c>
    </row>
    <row r="36" spans="1:8" outlineLevel="2" x14ac:dyDescent="0.25">
      <c r="A36" s="7" t="s">
        <v>32</v>
      </c>
      <c r="B36" s="7" t="s">
        <v>36</v>
      </c>
      <c r="C36" s="8">
        <v>32323.46</v>
      </c>
      <c r="D36" s="8">
        <v>118625.5</v>
      </c>
      <c r="E36" s="8">
        <v>136941.29</v>
      </c>
      <c r="F36" s="8">
        <v>1152673.1299999999</v>
      </c>
      <c r="G36" s="9">
        <v>323.65913178849053</v>
      </c>
      <c r="H36" s="9">
        <v>871.69085061812166</v>
      </c>
    </row>
    <row r="37" spans="1:8" outlineLevel="2" x14ac:dyDescent="0.25">
      <c r="A37" s="4" t="s">
        <v>32</v>
      </c>
      <c r="B37" s="4" t="s">
        <v>37</v>
      </c>
      <c r="C37" s="5">
        <v>700.7</v>
      </c>
      <c r="D37" s="5">
        <v>499.45</v>
      </c>
      <c r="E37" s="5">
        <v>28565.81</v>
      </c>
      <c r="F37" s="5">
        <v>241181.68</v>
      </c>
      <c r="G37" s="6">
        <v>3976.7532467532465</v>
      </c>
      <c r="H37" s="6">
        <v>48189.454399839822</v>
      </c>
    </row>
    <row r="38" spans="1:8" outlineLevel="2" x14ac:dyDescent="0.25">
      <c r="A38" s="7" t="s">
        <v>32</v>
      </c>
      <c r="B38" s="7" t="s">
        <v>38</v>
      </c>
      <c r="C38" s="8">
        <v>896.4</v>
      </c>
      <c r="D38" s="8">
        <v>7586.14</v>
      </c>
      <c r="E38" s="8">
        <v>546.48</v>
      </c>
      <c r="F38" s="8">
        <v>5507.85</v>
      </c>
      <c r="G38" s="9">
        <v>-39.036144578313248</v>
      </c>
      <c r="H38" s="9">
        <v>-27.395882490963782</v>
      </c>
    </row>
    <row r="39" spans="1:8" outlineLevel="2" x14ac:dyDescent="0.25">
      <c r="A39" s="4" t="s">
        <v>32</v>
      </c>
      <c r="B39" s="4" t="s">
        <v>39</v>
      </c>
      <c r="C39" s="5">
        <v>49569.42</v>
      </c>
      <c r="D39" s="5">
        <v>298144.23</v>
      </c>
      <c r="E39" s="5">
        <v>38162.31</v>
      </c>
      <c r="F39" s="5">
        <v>323687.62</v>
      </c>
      <c r="G39" s="6">
        <v>-23.012393528106642</v>
      </c>
      <c r="H39" s="6">
        <v>8.5674607890281873</v>
      </c>
    </row>
    <row r="40" spans="1:8" outlineLevel="2" x14ac:dyDescent="0.25">
      <c r="A40" s="7" t="s">
        <v>32</v>
      </c>
      <c r="B40" s="7" t="s">
        <v>40</v>
      </c>
      <c r="C40" s="8">
        <v>89461.15</v>
      </c>
      <c r="D40" s="8">
        <v>504950.5</v>
      </c>
      <c r="E40" s="8">
        <v>38080.300000000003</v>
      </c>
      <c r="F40" s="8">
        <v>335942</v>
      </c>
      <c r="G40" s="9">
        <v>-57.433701668266053</v>
      </c>
      <c r="H40" s="9">
        <v>-33.470310456173429</v>
      </c>
    </row>
    <row r="41" spans="1:8" outlineLevel="2" x14ac:dyDescent="0.25">
      <c r="A41" s="4" t="s">
        <v>32</v>
      </c>
      <c r="B41" s="4" t="s">
        <v>41</v>
      </c>
      <c r="C41" s="5">
        <v>3060</v>
      </c>
      <c r="D41" s="5">
        <v>4147</v>
      </c>
      <c r="E41" s="5"/>
      <c r="F41" s="5"/>
      <c r="G41" s="6">
        <v>-100</v>
      </c>
      <c r="H41" s="6">
        <v>-100</v>
      </c>
    </row>
    <row r="42" spans="1:8" outlineLevel="2" x14ac:dyDescent="0.25">
      <c r="A42" s="7" t="s">
        <v>32</v>
      </c>
      <c r="B42" s="7" t="s">
        <v>42</v>
      </c>
      <c r="C42" s="8">
        <v>1510</v>
      </c>
      <c r="D42" s="8">
        <v>22250.69</v>
      </c>
      <c r="E42" s="8"/>
      <c r="F42" s="8"/>
      <c r="G42" s="9">
        <v>-100</v>
      </c>
      <c r="H42" s="9">
        <v>-100</v>
      </c>
    </row>
    <row r="43" spans="1:8" outlineLevel="2" x14ac:dyDescent="0.25">
      <c r="A43" s="4" t="s">
        <v>32</v>
      </c>
      <c r="B43" s="4" t="s">
        <v>43</v>
      </c>
      <c r="C43" s="5">
        <v>910</v>
      </c>
      <c r="D43" s="5">
        <v>5184.22</v>
      </c>
      <c r="E43" s="5">
        <v>3154</v>
      </c>
      <c r="F43" s="5">
        <v>15930.81</v>
      </c>
      <c r="G43" s="6">
        <v>246.5934065934066</v>
      </c>
      <c r="H43" s="6">
        <v>207.29425062979578</v>
      </c>
    </row>
    <row r="44" spans="1:8" outlineLevel="2" x14ac:dyDescent="0.25">
      <c r="A44" s="7" t="s">
        <v>32</v>
      </c>
      <c r="B44" s="7" t="s">
        <v>44</v>
      </c>
      <c r="C44" s="8">
        <v>889</v>
      </c>
      <c r="D44" s="8">
        <v>4471.93</v>
      </c>
      <c r="E44" s="8">
        <v>3538.08</v>
      </c>
      <c r="F44" s="8">
        <v>26529.77</v>
      </c>
      <c r="G44" s="9">
        <v>297.98425196850394</v>
      </c>
      <c r="H44" s="9">
        <v>493.25101242640199</v>
      </c>
    </row>
    <row r="45" spans="1:8" outlineLevel="2" x14ac:dyDescent="0.25">
      <c r="A45" s="4" t="s">
        <v>32</v>
      </c>
      <c r="B45" s="4" t="s">
        <v>45</v>
      </c>
      <c r="C45" s="5">
        <v>60</v>
      </c>
      <c r="D45" s="5">
        <v>755.39</v>
      </c>
      <c r="E45" s="5"/>
      <c r="F45" s="5"/>
      <c r="G45" s="6">
        <v>-100</v>
      </c>
      <c r="H45" s="6">
        <v>-100</v>
      </c>
    </row>
    <row r="46" spans="1:8" outlineLevel="2" x14ac:dyDescent="0.25">
      <c r="A46" s="7" t="s">
        <v>32</v>
      </c>
      <c r="B46" s="7" t="s">
        <v>46</v>
      </c>
      <c r="C46" s="8">
        <v>258328</v>
      </c>
      <c r="D46" s="8">
        <v>1465638.62</v>
      </c>
      <c r="E46" s="8">
        <v>986076</v>
      </c>
      <c r="F46" s="8">
        <v>7411344.4100000001</v>
      </c>
      <c r="G46" s="9">
        <v>281.71471927162366</v>
      </c>
      <c r="H46" s="9">
        <v>405.6733842070837</v>
      </c>
    </row>
    <row r="47" spans="1:8" outlineLevel="2" x14ac:dyDescent="0.25">
      <c r="A47" s="4" t="s">
        <v>32</v>
      </c>
      <c r="B47" s="4" t="s">
        <v>47</v>
      </c>
      <c r="C47" s="5">
        <v>5262.05</v>
      </c>
      <c r="D47" s="5">
        <v>24767.35</v>
      </c>
      <c r="E47" s="5">
        <v>234270.09</v>
      </c>
      <c r="F47" s="5">
        <v>1470118.3</v>
      </c>
      <c r="G47" s="6">
        <v>4352.0688704972399</v>
      </c>
      <c r="H47" s="6">
        <v>5835.7109258762039</v>
      </c>
    </row>
    <row r="48" spans="1:8" outlineLevel="2" x14ac:dyDescent="0.25">
      <c r="A48" s="7" t="s">
        <v>32</v>
      </c>
      <c r="B48" s="7" t="s">
        <v>48</v>
      </c>
      <c r="C48" s="8">
        <v>327.60000000000002</v>
      </c>
      <c r="D48" s="8">
        <v>3471.38</v>
      </c>
      <c r="E48" s="8"/>
      <c r="F48" s="8"/>
      <c r="G48" s="9">
        <v>-100</v>
      </c>
      <c r="H48" s="9">
        <v>-100</v>
      </c>
    </row>
    <row r="49" spans="1:8" outlineLevel="2" x14ac:dyDescent="0.25">
      <c r="A49" s="4" t="s">
        <v>32</v>
      </c>
      <c r="B49" s="4" t="s">
        <v>49</v>
      </c>
      <c r="C49" s="5">
        <v>655</v>
      </c>
      <c r="D49" s="5">
        <v>850.78</v>
      </c>
      <c r="E49" s="5"/>
      <c r="F49" s="5"/>
      <c r="G49" s="6">
        <v>-100</v>
      </c>
      <c r="H49" s="6">
        <v>-100</v>
      </c>
    </row>
    <row r="50" spans="1:8" outlineLevel="2" x14ac:dyDescent="0.25">
      <c r="A50" s="7" t="s">
        <v>32</v>
      </c>
      <c r="B50" s="7" t="s">
        <v>50</v>
      </c>
      <c r="C50" s="8">
        <v>903.1</v>
      </c>
      <c r="D50" s="8">
        <v>10418.39</v>
      </c>
      <c r="E50" s="8">
        <v>1816.47</v>
      </c>
      <c r="F50" s="8">
        <v>14052.11</v>
      </c>
      <c r="G50" s="9">
        <v>101.13719410917949</v>
      </c>
      <c r="H50" s="9">
        <v>34.877941793309731</v>
      </c>
    </row>
    <row r="51" spans="1:8" outlineLevel="2" x14ac:dyDescent="0.25">
      <c r="A51" s="4" t="s">
        <v>32</v>
      </c>
      <c r="B51" s="4" t="s">
        <v>51</v>
      </c>
      <c r="C51" s="5">
        <v>66032343</v>
      </c>
      <c r="D51" s="5">
        <v>307874405.50999999</v>
      </c>
      <c r="E51" s="5">
        <v>13823035</v>
      </c>
      <c r="F51" s="5">
        <v>97967462.620000005</v>
      </c>
      <c r="G51" s="6">
        <v>-79.066266056923041</v>
      </c>
      <c r="H51" s="6">
        <v>-68.179406645474486</v>
      </c>
    </row>
    <row r="52" spans="1:8" outlineLevel="2" x14ac:dyDescent="0.25">
      <c r="A52" s="7" t="s">
        <v>32</v>
      </c>
      <c r="B52" s="7" t="s">
        <v>52</v>
      </c>
      <c r="C52" s="8">
        <v>44072.73</v>
      </c>
      <c r="D52" s="8">
        <v>201078.5</v>
      </c>
      <c r="E52" s="8">
        <v>68942.22</v>
      </c>
      <c r="F52" s="8">
        <v>510628.42</v>
      </c>
      <c r="G52" s="9">
        <v>56.428294775476807</v>
      </c>
      <c r="H52" s="9">
        <v>153.94481259806494</v>
      </c>
    </row>
    <row r="53" spans="1:8" outlineLevel="2" x14ac:dyDescent="0.25">
      <c r="A53" s="4" t="s">
        <v>32</v>
      </c>
      <c r="B53" s="4" t="s">
        <v>53</v>
      </c>
      <c r="C53" s="5">
        <v>9445442.8000000007</v>
      </c>
      <c r="D53" s="5">
        <v>42297581.710000001</v>
      </c>
      <c r="E53" s="5">
        <v>5922726.4000000004</v>
      </c>
      <c r="F53" s="5">
        <v>37988157.630000003</v>
      </c>
      <c r="G53" s="6">
        <v>-37.295407685916011</v>
      </c>
      <c r="H53" s="6">
        <v>-10.18834625002016</v>
      </c>
    </row>
    <row r="54" spans="1:8" outlineLevel="1" x14ac:dyDescent="0.25">
      <c r="A54" s="12" t="s">
        <v>144</v>
      </c>
      <c r="B54" s="12"/>
      <c r="C54" s="13">
        <f>SUBTOTAL(9,C33:C53)</f>
        <v>76460040.359999999</v>
      </c>
      <c r="D54" s="13">
        <f>SUBTOTAL(9,D33:D53)</f>
        <v>355796685.96999997</v>
      </c>
      <c r="E54" s="13">
        <f>SUBTOTAL(9,E33:E53)</f>
        <v>22081500.18</v>
      </c>
      <c r="F54" s="13">
        <f>SUBTOTAL(9,F33:F53)</f>
        <v>154268386.48000002</v>
      </c>
      <c r="G54" s="11">
        <f>(E54/C54-1)*100</f>
        <v>-71.120208574266044</v>
      </c>
      <c r="H54" s="11">
        <f>(F54/D54-1)*100</f>
        <v>-56.64142119271802</v>
      </c>
    </row>
    <row r="55" spans="1:8" outlineLevel="2" x14ac:dyDescent="0.25">
      <c r="A55" s="7" t="s">
        <v>54</v>
      </c>
      <c r="B55" s="7" t="s">
        <v>55</v>
      </c>
      <c r="C55" s="8">
        <v>155072.72</v>
      </c>
      <c r="D55" s="8">
        <v>595615.06999999995</v>
      </c>
      <c r="E55" s="8">
        <v>43341.66</v>
      </c>
      <c r="F55" s="8">
        <v>279025.96000000002</v>
      </c>
      <c r="G55" s="9">
        <v>-72.050751415207003</v>
      </c>
      <c r="H55" s="9">
        <v>-53.153307554827308</v>
      </c>
    </row>
    <row r="56" spans="1:8" outlineLevel="2" x14ac:dyDescent="0.25">
      <c r="A56" s="4" t="s">
        <v>54</v>
      </c>
      <c r="B56" s="4" t="s">
        <v>56</v>
      </c>
      <c r="C56" s="5">
        <v>17498.580000000002</v>
      </c>
      <c r="D56" s="5">
        <v>98088.1</v>
      </c>
      <c r="E56" s="5">
        <v>21542.400000000001</v>
      </c>
      <c r="F56" s="5">
        <v>190751.59</v>
      </c>
      <c r="G56" s="6">
        <v>23.109418021348016</v>
      </c>
      <c r="H56" s="6">
        <v>94.469655340454139</v>
      </c>
    </row>
    <row r="57" spans="1:8" outlineLevel="2" x14ac:dyDescent="0.25">
      <c r="A57" s="7" t="s">
        <v>54</v>
      </c>
      <c r="B57" s="7" t="s">
        <v>57</v>
      </c>
      <c r="C57" s="8">
        <v>58717.54</v>
      </c>
      <c r="D57" s="8">
        <v>301849.13</v>
      </c>
      <c r="E57" s="8">
        <v>40575.78</v>
      </c>
      <c r="F57" s="8">
        <v>386275.21</v>
      </c>
      <c r="G57" s="9">
        <v>-30.89666222392832</v>
      </c>
      <c r="H57" s="9">
        <v>27.96962840343453</v>
      </c>
    </row>
    <row r="58" spans="1:8" outlineLevel="2" x14ac:dyDescent="0.25">
      <c r="A58" s="4" t="s">
        <v>54</v>
      </c>
      <c r="B58" s="4" t="s">
        <v>58</v>
      </c>
      <c r="C58" s="5">
        <v>47160.19</v>
      </c>
      <c r="D58" s="5">
        <v>300264.28000000003</v>
      </c>
      <c r="E58" s="5">
        <v>62702.35</v>
      </c>
      <c r="F58" s="5">
        <v>613674.31999999995</v>
      </c>
      <c r="G58" s="6">
        <v>32.956101321898821</v>
      </c>
      <c r="H58" s="6">
        <v>104.37806321817564</v>
      </c>
    </row>
    <row r="59" spans="1:8" outlineLevel="2" x14ac:dyDescent="0.25">
      <c r="A59" s="7" t="s">
        <v>54</v>
      </c>
      <c r="B59" s="7" t="s">
        <v>59</v>
      </c>
      <c r="C59" s="8">
        <v>9079.6299999999992</v>
      </c>
      <c r="D59" s="8">
        <v>62197.94</v>
      </c>
      <c r="E59" s="8">
        <v>10508.08</v>
      </c>
      <c r="F59" s="8">
        <v>102268.35</v>
      </c>
      <c r="G59" s="9">
        <v>15.73246927462904</v>
      </c>
      <c r="H59" s="9">
        <v>64.424014686016932</v>
      </c>
    </row>
    <row r="60" spans="1:8" outlineLevel="2" x14ac:dyDescent="0.25">
      <c r="A60" s="4" t="s">
        <v>54</v>
      </c>
      <c r="B60" s="4" t="s">
        <v>60</v>
      </c>
      <c r="C60" s="5">
        <v>1000</v>
      </c>
      <c r="D60" s="5">
        <v>5010.08</v>
      </c>
      <c r="E60" s="5">
        <v>1714.33</v>
      </c>
      <c r="F60" s="5">
        <v>16089.16</v>
      </c>
      <c r="G60" s="6">
        <v>71.433000000000007</v>
      </c>
      <c r="H60" s="6">
        <v>221.13579024686234</v>
      </c>
    </row>
    <row r="61" spans="1:8" outlineLevel="2" x14ac:dyDescent="0.25">
      <c r="A61" s="7" t="s">
        <v>54</v>
      </c>
      <c r="B61" s="7" t="s">
        <v>61</v>
      </c>
      <c r="C61" s="8">
        <v>949669.89</v>
      </c>
      <c r="D61" s="8">
        <v>4959030.5599999996</v>
      </c>
      <c r="E61" s="8">
        <v>1292758.73</v>
      </c>
      <c r="F61" s="8">
        <v>11872856.6</v>
      </c>
      <c r="G61" s="9">
        <v>36.127168357417332</v>
      </c>
      <c r="H61" s="9">
        <v>139.4189036818519</v>
      </c>
    </row>
    <row r="62" spans="1:8" outlineLevel="2" x14ac:dyDescent="0.25">
      <c r="A62" s="4" t="s">
        <v>54</v>
      </c>
      <c r="B62" s="4" t="s">
        <v>62</v>
      </c>
      <c r="C62" s="5">
        <v>10477.74</v>
      </c>
      <c r="D62" s="5">
        <v>64534.03</v>
      </c>
      <c r="E62" s="5">
        <v>14190.55</v>
      </c>
      <c r="F62" s="5">
        <v>124512.51</v>
      </c>
      <c r="G62" s="6">
        <v>35.435217900043327</v>
      </c>
      <c r="H62" s="6">
        <v>92.940856165344087</v>
      </c>
    </row>
    <row r="63" spans="1:8" outlineLevel="2" x14ac:dyDescent="0.25">
      <c r="A63" s="7" t="s">
        <v>54</v>
      </c>
      <c r="B63" s="7" t="s">
        <v>63</v>
      </c>
      <c r="C63" s="8">
        <v>9462.06</v>
      </c>
      <c r="D63" s="8">
        <v>70082.59</v>
      </c>
      <c r="E63" s="8">
        <v>6859.47</v>
      </c>
      <c r="F63" s="8">
        <v>77805.73</v>
      </c>
      <c r="G63" s="9">
        <v>-27.505532621860347</v>
      </c>
      <c r="H63" s="9">
        <v>11.020055052189139</v>
      </c>
    </row>
    <row r="64" spans="1:8" outlineLevel="2" x14ac:dyDescent="0.25">
      <c r="A64" s="4" t="s">
        <v>54</v>
      </c>
      <c r="B64" s="4" t="s">
        <v>64</v>
      </c>
      <c r="C64" s="5">
        <v>791.7</v>
      </c>
      <c r="D64" s="5">
        <v>5276.4</v>
      </c>
      <c r="E64" s="5">
        <v>368.55</v>
      </c>
      <c r="F64" s="5">
        <v>3784.5</v>
      </c>
      <c r="G64" s="6">
        <v>-53.448275862068961</v>
      </c>
      <c r="H64" s="6">
        <v>-28.274960200136452</v>
      </c>
    </row>
    <row r="65" spans="1:8" outlineLevel="2" x14ac:dyDescent="0.25">
      <c r="A65" s="7" t="s">
        <v>54</v>
      </c>
      <c r="B65" s="7" t="s">
        <v>65</v>
      </c>
      <c r="C65" s="8">
        <v>91436.06</v>
      </c>
      <c r="D65" s="8">
        <v>487534.4</v>
      </c>
      <c r="E65" s="8">
        <v>131145.26</v>
      </c>
      <c r="F65" s="8">
        <v>1034117.84</v>
      </c>
      <c r="G65" s="9">
        <v>43.428380444214255</v>
      </c>
      <c r="H65" s="9">
        <v>112.1117689336383</v>
      </c>
    </row>
    <row r="66" spans="1:8" outlineLevel="1" x14ac:dyDescent="0.25">
      <c r="A66" s="12" t="s">
        <v>145</v>
      </c>
      <c r="B66" s="12"/>
      <c r="C66" s="13">
        <f>SUBTOTAL(9,C55:C65)</f>
        <v>1350366.11</v>
      </c>
      <c r="D66" s="13">
        <f>SUBTOTAL(9,D55:D65)</f>
        <v>6949482.580000001</v>
      </c>
      <c r="E66" s="13">
        <f>SUBTOTAL(9,E55:E65)</f>
        <v>1625707.1600000001</v>
      </c>
      <c r="F66" s="13">
        <f>SUBTOTAL(9,F55:F65)</f>
        <v>14701161.77</v>
      </c>
      <c r="G66" s="11">
        <f>(E66/C66-1)*100</f>
        <v>20.390103688250893</v>
      </c>
      <c r="H66" s="11">
        <f>(F66/D66-1)*100</f>
        <v>111.54325664918781</v>
      </c>
    </row>
    <row r="67" spans="1:8" outlineLevel="2" x14ac:dyDescent="0.25">
      <c r="A67" s="4" t="s">
        <v>66</v>
      </c>
      <c r="B67" s="4" t="s">
        <v>67</v>
      </c>
      <c r="C67" s="5"/>
      <c r="D67" s="5"/>
      <c r="E67" s="5">
        <v>546</v>
      </c>
      <c r="F67" s="5">
        <v>6035.5</v>
      </c>
      <c r="G67" s="6">
        <v>0</v>
      </c>
      <c r="H67" s="6">
        <v>0</v>
      </c>
    </row>
    <row r="68" spans="1:8" outlineLevel="2" x14ac:dyDescent="0.25">
      <c r="A68" s="7" t="s">
        <v>66</v>
      </c>
      <c r="B68" s="7" t="s">
        <v>68</v>
      </c>
      <c r="C68" s="8">
        <v>1098</v>
      </c>
      <c r="D68" s="8">
        <v>6615.35</v>
      </c>
      <c r="E68" s="8">
        <v>2196</v>
      </c>
      <c r="F68" s="8">
        <v>20225.150000000001</v>
      </c>
      <c r="G68" s="9">
        <v>100</v>
      </c>
      <c r="H68" s="9">
        <v>205.73061138110606</v>
      </c>
    </row>
    <row r="69" spans="1:8" outlineLevel="2" x14ac:dyDescent="0.25">
      <c r="A69" s="4" t="s">
        <v>66</v>
      </c>
      <c r="B69" s="4" t="s">
        <v>69</v>
      </c>
      <c r="C69" s="5"/>
      <c r="D69" s="5"/>
      <c r="E69" s="5">
        <v>7960.68</v>
      </c>
      <c r="F69" s="5">
        <v>66029.759999999995</v>
      </c>
      <c r="G69" s="6">
        <v>0</v>
      </c>
      <c r="H69" s="6">
        <v>0</v>
      </c>
    </row>
    <row r="70" spans="1:8" outlineLevel="2" x14ac:dyDescent="0.25">
      <c r="A70" s="7" t="s">
        <v>66</v>
      </c>
      <c r="B70" s="7" t="s">
        <v>70</v>
      </c>
      <c r="C70" s="8">
        <v>359338.54</v>
      </c>
      <c r="D70" s="8">
        <v>2184297.33</v>
      </c>
      <c r="E70" s="8">
        <v>538705.98</v>
      </c>
      <c r="F70" s="8">
        <v>5134665.2699999996</v>
      </c>
      <c r="G70" s="9">
        <v>49.916004000016258</v>
      </c>
      <c r="H70" s="9">
        <v>135.07171846426235</v>
      </c>
    </row>
    <row r="71" spans="1:8" outlineLevel="2" x14ac:dyDescent="0.25">
      <c r="A71" s="4" t="s">
        <v>66</v>
      </c>
      <c r="B71" s="4" t="s">
        <v>71</v>
      </c>
      <c r="C71" s="5"/>
      <c r="D71" s="5"/>
      <c r="E71" s="5">
        <v>2666.78</v>
      </c>
      <c r="F71" s="5">
        <v>33894.199999999997</v>
      </c>
      <c r="G71" s="6">
        <v>0</v>
      </c>
      <c r="H71" s="6">
        <v>0</v>
      </c>
    </row>
    <row r="72" spans="1:8" outlineLevel="2" x14ac:dyDescent="0.25">
      <c r="A72" s="7" t="s">
        <v>66</v>
      </c>
      <c r="B72" s="7" t="s">
        <v>72</v>
      </c>
      <c r="C72" s="8">
        <v>1337.7</v>
      </c>
      <c r="D72" s="8">
        <v>8028</v>
      </c>
      <c r="E72" s="8">
        <v>1638</v>
      </c>
      <c r="F72" s="8">
        <v>16515.099999999999</v>
      </c>
      <c r="G72" s="9">
        <v>22.448979591836732</v>
      </c>
      <c r="H72" s="9">
        <v>105.71873442949675</v>
      </c>
    </row>
    <row r="73" spans="1:8" outlineLevel="2" x14ac:dyDescent="0.25">
      <c r="A73" s="4" t="s">
        <v>66</v>
      </c>
      <c r="B73" s="4" t="s">
        <v>73</v>
      </c>
      <c r="C73" s="5"/>
      <c r="D73" s="5"/>
      <c r="E73" s="5">
        <v>6388.2</v>
      </c>
      <c r="F73" s="5">
        <v>53170</v>
      </c>
      <c r="G73" s="6">
        <v>0</v>
      </c>
      <c r="H73" s="6">
        <v>0</v>
      </c>
    </row>
    <row r="74" spans="1:8" outlineLevel="2" x14ac:dyDescent="0.25">
      <c r="A74" s="7" t="s">
        <v>66</v>
      </c>
      <c r="B74" s="7" t="s">
        <v>74</v>
      </c>
      <c r="C74" s="8"/>
      <c r="D74" s="8"/>
      <c r="E74" s="8">
        <v>878.4</v>
      </c>
      <c r="F74" s="8">
        <v>7984.57</v>
      </c>
      <c r="G74" s="9">
        <v>0</v>
      </c>
      <c r="H74" s="9">
        <v>0</v>
      </c>
    </row>
    <row r="75" spans="1:8" outlineLevel="2" x14ac:dyDescent="0.25">
      <c r="A75" s="4" t="s">
        <v>66</v>
      </c>
      <c r="B75" s="4" t="s">
        <v>75</v>
      </c>
      <c r="C75" s="5"/>
      <c r="D75" s="5"/>
      <c r="E75" s="5">
        <v>7098</v>
      </c>
      <c r="F75" s="5">
        <v>56610</v>
      </c>
      <c r="G75" s="6">
        <v>0</v>
      </c>
      <c r="H75" s="6">
        <v>0</v>
      </c>
    </row>
    <row r="76" spans="1:8" outlineLevel="2" x14ac:dyDescent="0.25">
      <c r="A76" s="7" t="s">
        <v>66</v>
      </c>
      <c r="B76" s="7" t="s">
        <v>76</v>
      </c>
      <c r="C76" s="8"/>
      <c r="D76" s="8"/>
      <c r="E76" s="8">
        <v>10810.8</v>
      </c>
      <c r="F76" s="8">
        <v>99792</v>
      </c>
      <c r="G76" s="9">
        <v>0</v>
      </c>
      <c r="H76" s="9">
        <v>0</v>
      </c>
    </row>
    <row r="77" spans="1:8" outlineLevel="2" x14ac:dyDescent="0.25">
      <c r="A77" s="4" t="s">
        <v>66</v>
      </c>
      <c r="B77" s="4" t="s">
        <v>77</v>
      </c>
      <c r="C77" s="5">
        <v>647500</v>
      </c>
      <c r="D77" s="5">
        <v>3299349.66</v>
      </c>
      <c r="E77" s="5">
        <v>565272.48</v>
      </c>
      <c r="F77" s="5">
        <v>4096897.76</v>
      </c>
      <c r="G77" s="6">
        <v>-12.699230888030892</v>
      </c>
      <c r="H77" s="6">
        <v>24.172888059400158</v>
      </c>
    </row>
    <row r="78" spans="1:8" outlineLevel="2" x14ac:dyDescent="0.25">
      <c r="A78" s="7" t="s">
        <v>66</v>
      </c>
      <c r="B78" s="7" t="s">
        <v>78</v>
      </c>
      <c r="C78" s="8">
        <v>14378</v>
      </c>
      <c r="D78" s="8">
        <v>76844</v>
      </c>
      <c r="E78" s="8">
        <v>9132.76</v>
      </c>
      <c r="F78" s="8">
        <v>73434.600000000006</v>
      </c>
      <c r="G78" s="9">
        <v>-36.481012658227847</v>
      </c>
      <c r="H78" s="9">
        <v>-4.4367810108791765</v>
      </c>
    </row>
    <row r="79" spans="1:8" outlineLevel="2" x14ac:dyDescent="0.25">
      <c r="A79" s="4" t="s">
        <v>66</v>
      </c>
      <c r="B79" s="4" t="s">
        <v>79</v>
      </c>
      <c r="C79" s="5">
        <v>88694</v>
      </c>
      <c r="D79" s="5">
        <v>527649.07999999996</v>
      </c>
      <c r="E79" s="5">
        <v>41769</v>
      </c>
      <c r="F79" s="5">
        <v>418418.4</v>
      </c>
      <c r="G79" s="6">
        <v>-52.906622770424157</v>
      </c>
      <c r="H79" s="6">
        <v>-20.701387369044582</v>
      </c>
    </row>
    <row r="80" spans="1:8" outlineLevel="2" x14ac:dyDescent="0.25">
      <c r="A80" s="7" t="s">
        <v>66</v>
      </c>
      <c r="B80" s="7" t="s">
        <v>80</v>
      </c>
      <c r="C80" s="8">
        <v>129000</v>
      </c>
      <c r="D80" s="8">
        <v>715119.73</v>
      </c>
      <c r="E80" s="8">
        <v>325359.08</v>
      </c>
      <c r="F80" s="8">
        <v>2484512.4700000002</v>
      </c>
      <c r="G80" s="9">
        <v>152.21634108527132</v>
      </c>
      <c r="H80" s="9">
        <v>247.42608346157647</v>
      </c>
    </row>
    <row r="81" spans="1:8" outlineLevel="2" x14ac:dyDescent="0.25">
      <c r="A81" s="4" t="s">
        <v>66</v>
      </c>
      <c r="B81" s="4" t="s">
        <v>81</v>
      </c>
      <c r="C81" s="5">
        <v>3003</v>
      </c>
      <c r="D81" s="5">
        <v>18626</v>
      </c>
      <c r="E81" s="5">
        <v>4777</v>
      </c>
      <c r="F81" s="5">
        <v>51891.360000000001</v>
      </c>
      <c r="G81" s="6">
        <v>59.074259074259075</v>
      </c>
      <c r="H81" s="6">
        <v>178.59637066466229</v>
      </c>
    </row>
    <row r="82" spans="1:8" outlineLevel="2" x14ac:dyDescent="0.25">
      <c r="A82" s="7" t="s">
        <v>66</v>
      </c>
      <c r="B82" s="7" t="s">
        <v>82</v>
      </c>
      <c r="C82" s="8"/>
      <c r="D82" s="8"/>
      <c r="E82" s="8">
        <v>2074.8000000000002</v>
      </c>
      <c r="F82" s="8">
        <v>18871.12</v>
      </c>
      <c r="G82" s="9">
        <v>0</v>
      </c>
      <c r="H82" s="9">
        <v>0</v>
      </c>
    </row>
    <row r="83" spans="1:8" outlineLevel="2" x14ac:dyDescent="0.25">
      <c r="A83" s="4" t="s">
        <v>66</v>
      </c>
      <c r="B83" s="4" t="s">
        <v>83</v>
      </c>
      <c r="C83" s="5">
        <v>41762</v>
      </c>
      <c r="D83" s="5">
        <v>249971.75</v>
      </c>
      <c r="E83" s="5">
        <v>22932</v>
      </c>
      <c r="F83" s="5">
        <v>238036.96</v>
      </c>
      <c r="G83" s="6">
        <v>-45.088836741535367</v>
      </c>
      <c r="H83" s="6">
        <v>-4.7744555134730264</v>
      </c>
    </row>
    <row r="84" spans="1:8" outlineLevel="2" x14ac:dyDescent="0.25">
      <c r="A84" s="7" t="s">
        <v>66</v>
      </c>
      <c r="B84" s="7" t="s">
        <v>84</v>
      </c>
      <c r="C84" s="8">
        <v>120409.45</v>
      </c>
      <c r="D84" s="8">
        <v>567480.11</v>
      </c>
      <c r="E84" s="8">
        <v>81408.600000000006</v>
      </c>
      <c r="F84" s="8">
        <v>660686.76</v>
      </c>
      <c r="G84" s="9">
        <v>-32.390190304830718</v>
      </c>
      <c r="H84" s="9">
        <v>16.424654953985968</v>
      </c>
    </row>
    <row r="85" spans="1:8" outlineLevel="2" x14ac:dyDescent="0.25">
      <c r="A85" s="4" t="s">
        <v>66</v>
      </c>
      <c r="B85" s="4" t="s">
        <v>85</v>
      </c>
      <c r="C85" s="5">
        <v>28692.3</v>
      </c>
      <c r="D85" s="5">
        <v>151192.79999999999</v>
      </c>
      <c r="E85" s="5">
        <v>5690</v>
      </c>
      <c r="F85" s="5">
        <v>58448.85</v>
      </c>
      <c r="G85" s="6">
        <v>-80.168895487639546</v>
      </c>
      <c r="H85" s="6">
        <v>-61.341512294236225</v>
      </c>
    </row>
    <row r="86" spans="1:8" outlineLevel="1" x14ac:dyDescent="0.25">
      <c r="A86" s="12" t="s">
        <v>146</v>
      </c>
      <c r="B86" s="12"/>
      <c r="C86" s="13">
        <f>SUBTOTAL(9,C67:C85)</f>
        <v>1435212.99</v>
      </c>
      <c r="D86" s="13">
        <f>SUBTOTAL(9,D67:D85)</f>
        <v>7805173.8100000005</v>
      </c>
      <c r="E86" s="13">
        <f>SUBTOTAL(9,E67:E85)</f>
        <v>1637304.5600000003</v>
      </c>
      <c r="F86" s="13">
        <f>SUBTOTAL(9,F67:F85)</f>
        <v>13596119.829999998</v>
      </c>
      <c r="G86" s="11">
        <f>(E86/C86-1)*100</f>
        <v>14.080946271256934</v>
      </c>
      <c r="H86" s="11">
        <f>(F86/D86-1)*100</f>
        <v>74.193684355633806</v>
      </c>
    </row>
    <row r="87" spans="1:8" outlineLevel="2" x14ac:dyDescent="0.25">
      <c r="A87" s="7" t="s">
        <v>86</v>
      </c>
      <c r="B87" s="7" t="s">
        <v>87</v>
      </c>
      <c r="C87" s="8">
        <v>34872.239999999998</v>
      </c>
      <c r="D87" s="8">
        <v>65696.69</v>
      </c>
      <c r="E87" s="8">
        <v>3139.5</v>
      </c>
      <c r="F87" s="8">
        <v>34355</v>
      </c>
      <c r="G87" s="9">
        <v>-90.997136977722107</v>
      </c>
      <c r="H87" s="9">
        <v>-47.706650061060913</v>
      </c>
    </row>
    <row r="88" spans="1:8" outlineLevel="2" x14ac:dyDescent="0.25">
      <c r="A88" s="4" t="s">
        <v>86</v>
      </c>
      <c r="B88" s="4" t="s">
        <v>88</v>
      </c>
      <c r="C88" s="5">
        <v>110044.4</v>
      </c>
      <c r="D88" s="5">
        <v>576782.03</v>
      </c>
      <c r="E88" s="5">
        <v>20350</v>
      </c>
      <c r="F88" s="5">
        <v>167813.54</v>
      </c>
      <c r="G88" s="6">
        <v>-81.507464259880564</v>
      </c>
      <c r="H88" s="6">
        <v>-70.905206599449699</v>
      </c>
    </row>
    <row r="89" spans="1:8" outlineLevel="2" x14ac:dyDescent="0.25">
      <c r="A89" s="7" t="s">
        <v>86</v>
      </c>
      <c r="B89" s="7" t="s">
        <v>89</v>
      </c>
      <c r="C89" s="8">
        <v>9238.34</v>
      </c>
      <c r="D89" s="8">
        <v>52080.78</v>
      </c>
      <c r="E89" s="8">
        <v>4346.16</v>
      </c>
      <c r="F89" s="8">
        <v>42710.59</v>
      </c>
      <c r="G89" s="9">
        <v>-52.955184589439227</v>
      </c>
      <c r="H89" s="9">
        <v>-17.991646822493831</v>
      </c>
    </row>
    <row r="90" spans="1:8" outlineLevel="2" x14ac:dyDescent="0.25">
      <c r="A90" s="4" t="s">
        <v>86</v>
      </c>
      <c r="B90" s="4" t="s">
        <v>90</v>
      </c>
      <c r="C90" s="5">
        <v>24156</v>
      </c>
      <c r="D90" s="5">
        <v>132660</v>
      </c>
      <c r="E90" s="5">
        <v>12078</v>
      </c>
      <c r="F90" s="5">
        <v>127616.28</v>
      </c>
      <c r="G90" s="6">
        <v>-50</v>
      </c>
      <c r="H90" s="6">
        <v>-3.8019900497512444</v>
      </c>
    </row>
    <row r="91" spans="1:8" outlineLevel="2" x14ac:dyDescent="0.25">
      <c r="A91" s="7" t="s">
        <v>86</v>
      </c>
      <c r="B91" s="7" t="s">
        <v>91</v>
      </c>
      <c r="C91" s="8">
        <v>5780.23</v>
      </c>
      <c r="D91" s="8">
        <v>36131.18</v>
      </c>
      <c r="E91" s="8">
        <v>19727.8</v>
      </c>
      <c r="F91" s="8">
        <v>163156.69</v>
      </c>
      <c r="G91" s="9">
        <v>241.2978376292985</v>
      </c>
      <c r="H91" s="9">
        <v>351.56756574238648</v>
      </c>
    </row>
    <row r="92" spans="1:8" outlineLevel="2" x14ac:dyDescent="0.25">
      <c r="A92" s="4" t="s">
        <v>86</v>
      </c>
      <c r="B92" s="4" t="s">
        <v>92</v>
      </c>
      <c r="C92" s="5">
        <v>2088.7199999999998</v>
      </c>
      <c r="D92" s="5">
        <v>12095.57</v>
      </c>
      <c r="E92" s="5">
        <v>14211.47</v>
      </c>
      <c r="F92" s="5">
        <v>132214.70000000001</v>
      </c>
      <c r="G92" s="6">
        <v>580.39134015090588</v>
      </c>
      <c r="H92" s="6">
        <v>993.08366616868818</v>
      </c>
    </row>
    <row r="93" spans="1:8" outlineLevel="2" x14ac:dyDescent="0.25">
      <c r="A93" s="7" t="s">
        <v>86</v>
      </c>
      <c r="B93" s="7" t="s">
        <v>93</v>
      </c>
      <c r="C93" s="8">
        <v>13873.86</v>
      </c>
      <c r="D93" s="8">
        <v>40476.730000000003</v>
      </c>
      <c r="E93" s="8">
        <v>20283.900000000001</v>
      </c>
      <c r="F93" s="8">
        <v>180429.03</v>
      </c>
      <c r="G93" s="9">
        <v>46.202282565918935</v>
      </c>
      <c r="H93" s="9">
        <v>345.75989710631262</v>
      </c>
    </row>
    <row r="94" spans="1:8" outlineLevel="2" x14ac:dyDescent="0.25">
      <c r="A94" s="4" t="s">
        <v>86</v>
      </c>
      <c r="B94" s="4" t="s">
        <v>94</v>
      </c>
      <c r="C94" s="5">
        <v>177.45</v>
      </c>
      <c r="D94" s="5">
        <v>566.4</v>
      </c>
      <c r="E94" s="5"/>
      <c r="F94" s="5"/>
      <c r="G94" s="6">
        <v>-100</v>
      </c>
      <c r="H94" s="6">
        <v>-100</v>
      </c>
    </row>
    <row r="95" spans="1:8" outlineLevel="2" x14ac:dyDescent="0.25">
      <c r="A95" s="7" t="s">
        <v>86</v>
      </c>
      <c r="B95" s="7" t="s">
        <v>95</v>
      </c>
      <c r="C95" s="8">
        <v>24360</v>
      </c>
      <c r="D95" s="8">
        <v>140845.6</v>
      </c>
      <c r="E95" s="8">
        <v>129106.52</v>
      </c>
      <c r="F95" s="8">
        <v>1196040.4099999999</v>
      </c>
      <c r="G95" s="9">
        <v>429.99392446633829</v>
      </c>
      <c r="H95" s="9">
        <v>749.18549816252676</v>
      </c>
    </row>
    <row r="96" spans="1:8" outlineLevel="2" x14ac:dyDescent="0.25">
      <c r="A96" s="4" t="s">
        <v>86</v>
      </c>
      <c r="B96" s="4" t="s">
        <v>96</v>
      </c>
      <c r="C96" s="5">
        <v>233803.6</v>
      </c>
      <c r="D96" s="5">
        <v>1079347.3500000001</v>
      </c>
      <c r="E96" s="5">
        <v>52006.92</v>
      </c>
      <c r="F96" s="5">
        <v>420169.23</v>
      </c>
      <c r="G96" s="6">
        <v>-77.756150889036775</v>
      </c>
      <c r="H96" s="6">
        <v>-61.071917209969534</v>
      </c>
    </row>
    <row r="97" spans="1:8" outlineLevel="1" x14ac:dyDescent="0.25">
      <c r="A97" s="12" t="s">
        <v>147</v>
      </c>
      <c r="B97" s="12"/>
      <c r="C97" s="13">
        <f>SUBTOTAL(9,C87:C96)</f>
        <v>458394.83999999997</v>
      </c>
      <c r="D97" s="13">
        <f>SUBTOTAL(9,D87:D96)</f>
        <v>2136682.33</v>
      </c>
      <c r="E97" s="13">
        <f>SUBTOTAL(9,E87:E96)</f>
        <v>275250.27</v>
      </c>
      <c r="F97" s="13">
        <f>SUBTOTAL(9,F87:F96)</f>
        <v>2464505.4699999997</v>
      </c>
      <c r="G97" s="11">
        <f>(E97/C97-1)*100</f>
        <v>-39.95345366453077</v>
      </c>
      <c r="H97" s="11">
        <f>(F97/D97-1)*100</f>
        <v>15.342624188781473</v>
      </c>
    </row>
    <row r="98" spans="1:8" outlineLevel="2" x14ac:dyDescent="0.25">
      <c r="A98" s="7" t="s">
        <v>97</v>
      </c>
      <c r="B98" s="7" t="s">
        <v>98</v>
      </c>
      <c r="C98" s="8">
        <v>52934.73</v>
      </c>
      <c r="D98" s="8">
        <v>350338.97</v>
      </c>
      <c r="E98" s="8">
        <v>55706.559999999998</v>
      </c>
      <c r="F98" s="8">
        <v>563635.76</v>
      </c>
      <c r="G98" s="9">
        <v>5.2363164976944132</v>
      </c>
      <c r="H98" s="9">
        <v>60.882975707783821</v>
      </c>
    </row>
    <row r="99" spans="1:8" outlineLevel="2" x14ac:dyDescent="0.25">
      <c r="A99" s="4" t="s">
        <v>97</v>
      </c>
      <c r="B99" s="4" t="s">
        <v>99</v>
      </c>
      <c r="C99" s="5">
        <v>74065.84</v>
      </c>
      <c r="D99" s="5">
        <v>428210.18</v>
      </c>
      <c r="E99" s="5">
        <v>114626.02</v>
      </c>
      <c r="F99" s="5">
        <v>1014409.6</v>
      </c>
      <c r="G99" s="6">
        <v>54.762330380645125</v>
      </c>
      <c r="H99" s="6">
        <v>136.89525550280004</v>
      </c>
    </row>
    <row r="100" spans="1:8" outlineLevel="2" x14ac:dyDescent="0.25">
      <c r="A100" s="7" t="s">
        <v>97</v>
      </c>
      <c r="B100" s="7" t="s">
        <v>100</v>
      </c>
      <c r="C100" s="8">
        <v>24502.52</v>
      </c>
      <c r="D100" s="8">
        <v>120621.74</v>
      </c>
      <c r="E100" s="8">
        <v>29918.66</v>
      </c>
      <c r="F100" s="8">
        <v>256290.53</v>
      </c>
      <c r="G100" s="9">
        <v>22.104420280036503</v>
      </c>
      <c r="H100" s="9">
        <v>112.47457547868234</v>
      </c>
    </row>
    <row r="101" spans="1:8" outlineLevel="2" x14ac:dyDescent="0.25">
      <c r="A101" s="4" t="s">
        <v>97</v>
      </c>
      <c r="B101" s="4" t="s">
        <v>101</v>
      </c>
      <c r="C101" s="5">
        <v>8717.2000000000007</v>
      </c>
      <c r="D101" s="5">
        <v>56955.59</v>
      </c>
      <c r="E101" s="5">
        <v>3139.5</v>
      </c>
      <c r="F101" s="5">
        <v>30360</v>
      </c>
      <c r="G101" s="6">
        <v>-63.984995181939162</v>
      </c>
      <c r="H101" s="6">
        <v>-46.695311206503163</v>
      </c>
    </row>
    <row r="102" spans="1:8" outlineLevel="2" x14ac:dyDescent="0.25">
      <c r="A102" s="7" t="s">
        <v>97</v>
      </c>
      <c r="B102" s="7" t="s">
        <v>102</v>
      </c>
      <c r="C102" s="8"/>
      <c r="D102" s="8"/>
      <c r="E102" s="8">
        <v>9575.76</v>
      </c>
      <c r="F102" s="8">
        <v>97373.84</v>
      </c>
      <c r="G102" s="9">
        <v>0</v>
      </c>
      <c r="H102" s="9">
        <v>0</v>
      </c>
    </row>
    <row r="103" spans="1:8" outlineLevel="2" x14ac:dyDescent="0.25">
      <c r="A103" s="4" t="s">
        <v>97</v>
      </c>
      <c r="B103" s="4" t="s">
        <v>103</v>
      </c>
      <c r="C103" s="5">
        <v>84652.64</v>
      </c>
      <c r="D103" s="5">
        <v>547945.61</v>
      </c>
      <c r="E103" s="5">
        <v>142842.44</v>
      </c>
      <c r="F103" s="5">
        <v>1328843.05</v>
      </c>
      <c r="G103" s="6">
        <v>68.739498260184206</v>
      </c>
      <c r="H103" s="6">
        <v>142.51367758927753</v>
      </c>
    </row>
    <row r="104" spans="1:8" outlineLevel="2" x14ac:dyDescent="0.25">
      <c r="A104" s="7" t="s">
        <v>97</v>
      </c>
      <c r="B104" s="7" t="s">
        <v>104</v>
      </c>
      <c r="C104" s="8"/>
      <c r="D104" s="8"/>
      <c r="E104" s="8">
        <v>576.6</v>
      </c>
      <c r="F104" s="8">
        <v>5033.28</v>
      </c>
      <c r="G104" s="9">
        <v>0</v>
      </c>
      <c r="H104" s="9">
        <v>0</v>
      </c>
    </row>
    <row r="105" spans="1:8" outlineLevel="2" x14ac:dyDescent="0.25">
      <c r="A105" s="4" t="s">
        <v>97</v>
      </c>
      <c r="B105" s="4" t="s">
        <v>105</v>
      </c>
      <c r="C105" s="5">
        <v>342693.22</v>
      </c>
      <c r="D105" s="5">
        <v>1938996.76</v>
      </c>
      <c r="E105" s="5">
        <v>272376.38</v>
      </c>
      <c r="F105" s="5">
        <v>2228812.44</v>
      </c>
      <c r="G105" s="6">
        <v>-20.518888584956532</v>
      </c>
      <c r="H105" s="6">
        <v>14.946682015084951</v>
      </c>
    </row>
    <row r="106" spans="1:8" outlineLevel="1" x14ac:dyDescent="0.25">
      <c r="A106" s="12" t="s">
        <v>148</v>
      </c>
      <c r="B106" s="12"/>
      <c r="C106" s="13">
        <f>SUBTOTAL(9,C98:C105)</f>
        <v>587566.14999999991</v>
      </c>
      <c r="D106" s="13">
        <f>SUBTOTAL(9,D98:D105)</f>
        <v>3443068.8499999996</v>
      </c>
      <c r="E106" s="13">
        <f>SUBTOTAL(9,E98:E105)</f>
        <v>628761.92000000004</v>
      </c>
      <c r="F106" s="13">
        <f>SUBTOTAL(9,F98:F105)</f>
        <v>5524758.5</v>
      </c>
      <c r="G106" s="11">
        <f>(E106/C106-1)*100</f>
        <v>7.0112565197978372</v>
      </c>
      <c r="H106" s="11">
        <f>(F106/D106-1)*100</f>
        <v>60.460296923774862</v>
      </c>
    </row>
    <row r="107" spans="1:8" outlineLevel="2" x14ac:dyDescent="0.25">
      <c r="A107" s="7" t="s">
        <v>106</v>
      </c>
      <c r="B107" s="7" t="s">
        <v>107</v>
      </c>
      <c r="C107" s="8">
        <v>36256214.25</v>
      </c>
      <c r="D107" s="8">
        <v>174363114.63</v>
      </c>
      <c r="E107" s="8">
        <v>15296182.93</v>
      </c>
      <c r="F107" s="8">
        <v>110926144.12</v>
      </c>
      <c r="G107" s="9">
        <v>-57.810865678012703</v>
      </c>
      <c r="H107" s="9">
        <v>-36.382104463213899</v>
      </c>
    </row>
    <row r="108" spans="1:8" outlineLevel="2" x14ac:dyDescent="0.25">
      <c r="A108" s="4" t="s">
        <v>106</v>
      </c>
      <c r="B108" s="4" t="s">
        <v>108</v>
      </c>
      <c r="C108" s="5">
        <v>1201063.24</v>
      </c>
      <c r="D108" s="5">
        <v>6301294.5099999998</v>
      </c>
      <c r="E108" s="5">
        <v>1266389.6299999999</v>
      </c>
      <c r="F108" s="5">
        <v>11111789.91</v>
      </c>
      <c r="G108" s="6">
        <v>5.4390466566939386</v>
      </c>
      <c r="H108" s="6">
        <v>76.341383383459743</v>
      </c>
    </row>
    <row r="109" spans="1:8" outlineLevel="1" x14ac:dyDescent="0.25">
      <c r="A109" s="12" t="s">
        <v>149</v>
      </c>
      <c r="B109" s="12"/>
      <c r="C109" s="13">
        <f>SUBTOTAL(9,C107:C108)</f>
        <v>37457277.490000002</v>
      </c>
      <c r="D109" s="13">
        <f>SUBTOTAL(9,D107:D108)</f>
        <v>180664409.13999999</v>
      </c>
      <c r="E109" s="13">
        <f>SUBTOTAL(9,E107:E108)</f>
        <v>16562572.559999999</v>
      </c>
      <c r="F109" s="13">
        <f>SUBTOTAL(9,F107:F108)</f>
        <v>122037934.03</v>
      </c>
      <c r="G109" s="11">
        <f>(E109/C109-1)*100</f>
        <v>-55.782764605832014</v>
      </c>
      <c r="H109" s="11">
        <f>(F109/D109-1)*100</f>
        <v>-32.45048396032962</v>
      </c>
    </row>
    <row r="110" spans="1:8" outlineLevel="2" x14ac:dyDescent="0.25">
      <c r="A110" s="7" t="s">
        <v>109</v>
      </c>
      <c r="B110" s="7" t="s">
        <v>110</v>
      </c>
      <c r="C110" s="8">
        <v>568630.9</v>
      </c>
      <c r="D110" s="8">
        <v>2733243.97</v>
      </c>
      <c r="E110" s="8">
        <v>584847.67000000004</v>
      </c>
      <c r="F110" s="8">
        <v>4386254.4800000004</v>
      </c>
      <c r="G110" s="9">
        <v>2.8518974259049266</v>
      </c>
      <c r="H110" s="9">
        <v>60.477971529193574</v>
      </c>
    </row>
    <row r="111" spans="1:8" outlineLevel="2" x14ac:dyDescent="0.25">
      <c r="A111" s="4" t="s">
        <v>109</v>
      </c>
      <c r="B111" s="4" t="s">
        <v>111</v>
      </c>
      <c r="C111" s="5">
        <v>1605.24</v>
      </c>
      <c r="D111" s="5">
        <v>8370</v>
      </c>
      <c r="E111" s="5">
        <v>491.4</v>
      </c>
      <c r="F111" s="5">
        <v>4552.2</v>
      </c>
      <c r="G111" s="6">
        <v>-69.387755102040828</v>
      </c>
      <c r="H111" s="6">
        <v>-45.612903225806448</v>
      </c>
    </row>
    <row r="112" spans="1:8" outlineLevel="2" x14ac:dyDescent="0.25">
      <c r="A112" s="7" t="s">
        <v>109</v>
      </c>
      <c r="B112" s="7" t="s">
        <v>112</v>
      </c>
      <c r="C112" s="8">
        <v>51390</v>
      </c>
      <c r="D112" s="8">
        <v>290823.62</v>
      </c>
      <c r="E112" s="8">
        <v>114972.48</v>
      </c>
      <c r="F112" s="8">
        <v>858658.57</v>
      </c>
      <c r="G112" s="9">
        <v>123.72539404553414</v>
      </c>
      <c r="H112" s="9">
        <v>195.2506299178863</v>
      </c>
    </row>
    <row r="113" spans="1:8" outlineLevel="2" x14ac:dyDescent="0.25">
      <c r="A113" s="4" t="s">
        <v>109</v>
      </c>
      <c r="B113" s="4" t="s">
        <v>113</v>
      </c>
      <c r="C113" s="5">
        <v>27612</v>
      </c>
      <c r="D113" s="5">
        <v>131434.1</v>
      </c>
      <c r="E113" s="5">
        <v>38933.14</v>
      </c>
      <c r="F113" s="5">
        <v>363520.59</v>
      </c>
      <c r="G113" s="6">
        <v>41.000796755034045</v>
      </c>
      <c r="H113" s="6">
        <v>176.5801188580437</v>
      </c>
    </row>
    <row r="114" spans="1:8" outlineLevel="1" x14ac:dyDescent="0.25">
      <c r="A114" s="12" t="s">
        <v>150</v>
      </c>
      <c r="B114" s="12"/>
      <c r="C114" s="13">
        <f>SUBTOTAL(9,C110:C113)</f>
        <v>649238.14</v>
      </c>
      <c r="D114" s="13">
        <f>SUBTOTAL(9,D110:D113)</f>
        <v>3163871.6900000004</v>
      </c>
      <c r="E114" s="13">
        <f>SUBTOTAL(9,E110:E113)</f>
        <v>739244.69000000006</v>
      </c>
      <c r="F114" s="13">
        <f>SUBTOTAL(9,F110:F113)</f>
        <v>5612985.8400000008</v>
      </c>
      <c r="G114" s="11">
        <f>(E114/C114-1)*100</f>
        <v>13.863410735543047</v>
      </c>
      <c r="H114" s="11">
        <f>(F114/D114-1)*100</f>
        <v>77.408769696346312</v>
      </c>
    </row>
    <row r="115" spans="1:8" outlineLevel="2" x14ac:dyDescent="0.25">
      <c r="A115" s="7" t="s">
        <v>114</v>
      </c>
      <c r="B115" s="7" t="s">
        <v>115</v>
      </c>
      <c r="C115" s="8">
        <v>92432.68</v>
      </c>
      <c r="D115" s="8">
        <v>668689.17000000004</v>
      </c>
      <c r="E115" s="8">
        <v>53088.5</v>
      </c>
      <c r="F115" s="8">
        <v>588985.32999999996</v>
      </c>
      <c r="G115" s="9">
        <v>-42.565226930561785</v>
      </c>
      <c r="H115" s="9">
        <v>-11.919415413891043</v>
      </c>
    </row>
    <row r="116" spans="1:8" outlineLevel="2" x14ac:dyDescent="0.25">
      <c r="A116" s="4" t="s">
        <v>114</v>
      </c>
      <c r="B116" s="4" t="s">
        <v>116</v>
      </c>
      <c r="C116" s="5">
        <v>931372.9</v>
      </c>
      <c r="D116" s="5">
        <v>4716667.3899999997</v>
      </c>
      <c r="E116" s="5">
        <v>303352.09999999998</v>
      </c>
      <c r="F116" s="5">
        <v>2603035.25</v>
      </c>
      <c r="G116" s="6">
        <v>-67.42957627390706</v>
      </c>
      <c r="H116" s="6">
        <v>-44.811981961696048</v>
      </c>
    </row>
    <row r="117" spans="1:8" outlineLevel="2" x14ac:dyDescent="0.25">
      <c r="A117" s="7" t="s">
        <v>114</v>
      </c>
      <c r="B117" s="7" t="s">
        <v>117</v>
      </c>
      <c r="C117" s="8">
        <v>68866.5</v>
      </c>
      <c r="D117" s="8">
        <v>195591.02</v>
      </c>
      <c r="E117" s="8">
        <v>1638</v>
      </c>
      <c r="F117" s="8">
        <v>14356.45</v>
      </c>
      <c r="G117" s="9">
        <v>-97.621485047156455</v>
      </c>
      <c r="H117" s="9">
        <v>-92.659964654819007</v>
      </c>
    </row>
    <row r="118" spans="1:8" outlineLevel="2" x14ac:dyDescent="0.25">
      <c r="A118" s="4" t="s">
        <v>114</v>
      </c>
      <c r="B118" s="4" t="s">
        <v>118</v>
      </c>
      <c r="C118" s="5">
        <v>340402.34</v>
      </c>
      <c r="D118" s="5">
        <v>1265377.0900000001</v>
      </c>
      <c r="E118" s="5">
        <v>362401.76</v>
      </c>
      <c r="F118" s="5">
        <v>2387471.9900000002</v>
      </c>
      <c r="G118" s="6">
        <v>6.462769909278526</v>
      </c>
      <c r="H118" s="6">
        <v>88.676720075594233</v>
      </c>
    </row>
    <row r="119" spans="1:8" outlineLevel="2" x14ac:dyDescent="0.25">
      <c r="A119" s="7" t="s">
        <v>114</v>
      </c>
      <c r="B119" s="7" t="s">
        <v>119</v>
      </c>
      <c r="C119" s="8">
        <v>84551.78</v>
      </c>
      <c r="D119" s="8">
        <v>433172.68</v>
      </c>
      <c r="E119" s="8">
        <v>100779.56</v>
      </c>
      <c r="F119" s="8">
        <v>563354.75</v>
      </c>
      <c r="G119" s="9">
        <v>19.192712442008908</v>
      </c>
      <c r="H119" s="9">
        <v>30.05315801541316</v>
      </c>
    </row>
    <row r="120" spans="1:8" outlineLevel="2" x14ac:dyDescent="0.25">
      <c r="A120" s="4" t="s">
        <v>114</v>
      </c>
      <c r="B120" s="4" t="s">
        <v>120</v>
      </c>
      <c r="C120" s="5">
        <v>299789.36</v>
      </c>
      <c r="D120" s="5">
        <v>1426133.93</v>
      </c>
      <c r="E120" s="5">
        <v>208220.91</v>
      </c>
      <c r="F120" s="5">
        <v>1269584.17</v>
      </c>
      <c r="G120" s="6">
        <v>-30.544262811728871</v>
      </c>
      <c r="H120" s="6">
        <v>-10.977213058804372</v>
      </c>
    </row>
    <row r="121" spans="1:8" outlineLevel="2" x14ac:dyDescent="0.25">
      <c r="A121" s="7" t="s">
        <v>114</v>
      </c>
      <c r="B121" s="7" t="s">
        <v>121</v>
      </c>
      <c r="C121" s="8"/>
      <c r="D121" s="8"/>
      <c r="E121" s="8">
        <v>145600</v>
      </c>
      <c r="F121" s="8">
        <v>808200.75</v>
      </c>
      <c r="G121" s="9">
        <v>0</v>
      </c>
      <c r="H121" s="9">
        <v>0</v>
      </c>
    </row>
    <row r="122" spans="1:8" outlineLevel="2" x14ac:dyDescent="0.25">
      <c r="A122" s="4" t="s">
        <v>114</v>
      </c>
      <c r="B122" s="4" t="s">
        <v>122</v>
      </c>
      <c r="C122" s="5">
        <v>52703</v>
      </c>
      <c r="D122" s="5">
        <v>308260.55</v>
      </c>
      <c r="E122" s="5">
        <v>3242</v>
      </c>
      <c r="F122" s="5">
        <v>29122.52</v>
      </c>
      <c r="G122" s="6">
        <v>-93.848547521013984</v>
      </c>
      <c r="H122" s="6">
        <v>-90.552628287985598</v>
      </c>
    </row>
    <row r="123" spans="1:8" outlineLevel="2" x14ac:dyDescent="0.25">
      <c r="A123" s="7" t="s">
        <v>114</v>
      </c>
      <c r="B123" s="7" t="s">
        <v>123</v>
      </c>
      <c r="C123" s="8">
        <v>3392834.34</v>
      </c>
      <c r="D123" s="8">
        <v>14652613.65</v>
      </c>
      <c r="E123" s="8">
        <v>1448910.92</v>
      </c>
      <c r="F123" s="8">
        <v>11815294.939999999</v>
      </c>
      <c r="G123" s="9">
        <v>-57.294970080973656</v>
      </c>
      <c r="H123" s="9">
        <v>-19.363908567943447</v>
      </c>
    </row>
    <row r="124" spans="1:8" outlineLevel="2" x14ac:dyDescent="0.25">
      <c r="A124" s="4" t="s">
        <v>114</v>
      </c>
      <c r="B124" s="4" t="s">
        <v>124</v>
      </c>
      <c r="C124" s="5">
        <v>215939.17</v>
      </c>
      <c r="D124" s="5">
        <v>1510536.63</v>
      </c>
      <c r="E124" s="5">
        <v>75254.55</v>
      </c>
      <c r="F124" s="5">
        <v>423264.14</v>
      </c>
      <c r="G124" s="6">
        <v>-65.15011611834943</v>
      </c>
      <c r="H124" s="6">
        <v>-71.979220391365132</v>
      </c>
    </row>
    <row r="125" spans="1:8" outlineLevel="2" x14ac:dyDescent="0.25">
      <c r="A125" s="7" t="s">
        <v>114</v>
      </c>
      <c r="B125" s="7" t="s">
        <v>125</v>
      </c>
      <c r="C125" s="8">
        <v>38624.949999999997</v>
      </c>
      <c r="D125" s="8">
        <v>152809.63</v>
      </c>
      <c r="E125" s="8">
        <v>106975.96</v>
      </c>
      <c r="F125" s="8">
        <v>768611.21</v>
      </c>
      <c r="G125" s="9">
        <v>176.96077276475444</v>
      </c>
      <c r="H125" s="9">
        <v>402.98610761638508</v>
      </c>
    </row>
    <row r="126" spans="1:8" outlineLevel="2" x14ac:dyDescent="0.25">
      <c r="A126" s="4" t="s">
        <v>114</v>
      </c>
      <c r="B126" s="4" t="s">
        <v>126</v>
      </c>
      <c r="C126" s="5"/>
      <c r="D126" s="5"/>
      <c r="E126" s="5">
        <v>43857.45</v>
      </c>
      <c r="F126" s="5">
        <v>324513</v>
      </c>
      <c r="G126" s="6">
        <v>0</v>
      </c>
      <c r="H126" s="6">
        <v>0</v>
      </c>
    </row>
    <row r="127" spans="1:8" outlineLevel="2" x14ac:dyDescent="0.25">
      <c r="A127" s="7" t="s">
        <v>114</v>
      </c>
      <c r="B127" s="7" t="s">
        <v>127</v>
      </c>
      <c r="C127" s="8">
        <v>436858.95</v>
      </c>
      <c r="D127" s="8">
        <v>2097579.3199999998</v>
      </c>
      <c r="E127" s="8">
        <v>91147.68</v>
      </c>
      <c r="F127" s="8">
        <v>785152.03</v>
      </c>
      <c r="G127" s="9">
        <v>-79.135672967212869</v>
      </c>
      <c r="H127" s="9">
        <v>-62.568660812311975</v>
      </c>
    </row>
    <row r="128" spans="1:8" outlineLevel="2" x14ac:dyDescent="0.25">
      <c r="A128" s="4" t="s">
        <v>114</v>
      </c>
      <c r="B128" s="4" t="s">
        <v>128</v>
      </c>
      <c r="C128" s="5">
        <v>1924941.29</v>
      </c>
      <c r="D128" s="5">
        <v>8112033.2800000003</v>
      </c>
      <c r="E128" s="5">
        <v>2888602.51</v>
      </c>
      <c r="F128" s="5">
        <v>24318556.43</v>
      </c>
      <c r="G128" s="6">
        <v>50.061849938290827</v>
      </c>
      <c r="H128" s="6">
        <v>199.78373597106344</v>
      </c>
    </row>
    <row r="129" spans="1:8" outlineLevel="2" x14ac:dyDescent="0.25">
      <c r="A129" s="7" t="s">
        <v>114</v>
      </c>
      <c r="B129" s="7" t="s">
        <v>129</v>
      </c>
      <c r="C129" s="8">
        <v>38683.5</v>
      </c>
      <c r="D129" s="8">
        <v>106916.93</v>
      </c>
      <c r="E129" s="8">
        <v>222823.3</v>
      </c>
      <c r="F129" s="8">
        <v>1816473.47</v>
      </c>
      <c r="G129" s="9">
        <v>476.01638941667636</v>
      </c>
      <c r="H129" s="9">
        <v>1598.9577515927554</v>
      </c>
    </row>
    <row r="130" spans="1:8" outlineLevel="1" x14ac:dyDescent="0.25">
      <c r="A130" s="12" t="s">
        <v>151</v>
      </c>
      <c r="B130" s="12"/>
      <c r="C130" s="13">
        <f>SUBTOTAL(9,C115:C129)</f>
        <v>7918000.7600000007</v>
      </c>
      <c r="D130" s="13">
        <f>SUBTOTAL(9,D115:D129)</f>
        <v>35646381.269999996</v>
      </c>
      <c r="E130" s="13">
        <f>SUBTOTAL(9,E115:E129)</f>
        <v>6055895.2000000002</v>
      </c>
      <c r="F130" s="13">
        <f>SUBTOTAL(9,F115:F129)</f>
        <v>48515976.43</v>
      </c>
      <c r="G130" s="11">
        <f>(E130/C130-1)*100</f>
        <v>-23.517370311543139</v>
      </c>
      <c r="H130" s="11">
        <f>(F130/D130-1)*100</f>
        <v>36.103510935711888</v>
      </c>
    </row>
    <row r="131" spans="1:8" outlineLevel="2" x14ac:dyDescent="0.25">
      <c r="A131" s="4" t="s">
        <v>130</v>
      </c>
      <c r="B131" s="4" t="s">
        <v>131</v>
      </c>
      <c r="C131" s="5">
        <v>3154460.3</v>
      </c>
      <c r="D131" s="5">
        <v>9355646.8599999994</v>
      </c>
      <c r="E131" s="5">
        <v>4822070.92</v>
      </c>
      <c r="F131" s="5">
        <v>22558402.350000001</v>
      </c>
      <c r="G131" s="6">
        <v>52.865164288166824</v>
      </c>
      <c r="H131" s="6">
        <v>141.12071230957091</v>
      </c>
    </row>
    <row r="132" spans="1:8" outlineLevel="1" x14ac:dyDescent="0.25">
      <c r="A132" s="12" t="s">
        <v>152</v>
      </c>
      <c r="B132" s="12"/>
      <c r="C132" s="13">
        <f>SUBTOTAL(9,C131:C131)</f>
        <v>3154460.3</v>
      </c>
      <c r="D132" s="13">
        <f>SUBTOTAL(9,D131:D131)</f>
        <v>9355646.8599999994</v>
      </c>
      <c r="E132" s="13">
        <f>SUBTOTAL(9,E131:E131)</f>
        <v>4822070.92</v>
      </c>
      <c r="F132" s="13">
        <f>SUBTOTAL(9,F131:F131)</f>
        <v>22558402.350000001</v>
      </c>
      <c r="G132" s="11">
        <f>(E132/C132-1)*100</f>
        <v>52.865164288166831</v>
      </c>
      <c r="H132" s="11">
        <f>(F132/D132-1)*100</f>
        <v>141.12071230957088</v>
      </c>
    </row>
    <row r="133" spans="1:8" outlineLevel="2" x14ac:dyDescent="0.25">
      <c r="A133" s="7" t="s">
        <v>132</v>
      </c>
      <c r="B133" s="7" t="s">
        <v>133</v>
      </c>
      <c r="C133" s="8">
        <v>107863.08</v>
      </c>
      <c r="D133" s="8">
        <v>640088.4</v>
      </c>
      <c r="E133" s="8">
        <v>74269.78</v>
      </c>
      <c r="F133" s="8">
        <v>619423.11</v>
      </c>
      <c r="G133" s="9">
        <v>-31.144391574948539</v>
      </c>
      <c r="H133" s="9">
        <v>-3.2285056251605302</v>
      </c>
    </row>
    <row r="134" spans="1:8" outlineLevel="2" x14ac:dyDescent="0.25">
      <c r="A134" s="4" t="s">
        <v>132</v>
      </c>
      <c r="B134" s="4" t="s">
        <v>134</v>
      </c>
      <c r="C134" s="5">
        <v>186863.04</v>
      </c>
      <c r="D134" s="5">
        <v>1059207.77</v>
      </c>
      <c r="E134" s="5">
        <v>195658.61</v>
      </c>
      <c r="F134" s="5">
        <v>1674638.25</v>
      </c>
      <c r="G134" s="6">
        <v>4.7069607772623083</v>
      </c>
      <c r="H134" s="6">
        <v>58.102904588775814</v>
      </c>
    </row>
    <row r="135" spans="1:8" outlineLevel="2" x14ac:dyDescent="0.25">
      <c r="A135" s="7" t="s">
        <v>132</v>
      </c>
      <c r="B135" s="7" t="s">
        <v>135</v>
      </c>
      <c r="C135" s="8">
        <v>423728.28</v>
      </c>
      <c r="D135" s="8">
        <v>2120269.77</v>
      </c>
      <c r="E135" s="8">
        <v>358390.76</v>
      </c>
      <c r="F135" s="8">
        <v>3105758.71</v>
      </c>
      <c r="G135" s="9">
        <v>-15.419674136453676</v>
      </c>
      <c r="H135" s="9">
        <v>46.479412853204998</v>
      </c>
    </row>
    <row r="136" spans="1:8" outlineLevel="2" x14ac:dyDescent="0.25">
      <c r="A136" s="4" t="s">
        <v>132</v>
      </c>
      <c r="B136" s="4" t="s">
        <v>136</v>
      </c>
      <c r="C136" s="5">
        <v>14023.04</v>
      </c>
      <c r="D136" s="5">
        <v>77691.62</v>
      </c>
      <c r="E136" s="5">
        <v>52947.72</v>
      </c>
      <c r="F136" s="5">
        <v>478066.04</v>
      </c>
      <c r="G136" s="6">
        <v>277.57661676783351</v>
      </c>
      <c r="H136" s="6">
        <v>515.3379733876061</v>
      </c>
    </row>
    <row r="137" spans="1:8" outlineLevel="2" x14ac:dyDescent="0.25">
      <c r="A137" s="7" t="s">
        <v>132</v>
      </c>
      <c r="B137" s="7" t="s">
        <v>137</v>
      </c>
      <c r="C137" s="8">
        <v>4459205.99</v>
      </c>
      <c r="D137" s="8">
        <v>24036515.399999999</v>
      </c>
      <c r="E137" s="8">
        <v>3388513.84</v>
      </c>
      <c r="F137" s="8">
        <v>29739084.940000001</v>
      </c>
      <c r="G137" s="9">
        <v>-24.010825075160977</v>
      </c>
      <c r="H137" s="9">
        <v>23.724610015643126</v>
      </c>
    </row>
    <row r="138" spans="1:8" outlineLevel="2" x14ac:dyDescent="0.25">
      <c r="A138" s="4" t="s">
        <v>132</v>
      </c>
      <c r="B138" s="4" t="s">
        <v>138</v>
      </c>
      <c r="C138" s="5">
        <v>78596.02</v>
      </c>
      <c r="D138" s="5">
        <v>454858.22</v>
      </c>
      <c r="E138" s="5">
        <v>99676.03</v>
      </c>
      <c r="F138" s="5">
        <v>882323.28</v>
      </c>
      <c r="G138" s="6">
        <v>26.820709242020136</v>
      </c>
      <c r="H138" s="6">
        <v>93.977648683583226</v>
      </c>
    </row>
    <row r="139" spans="1:8" outlineLevel="2" x14ac:dyDescent="0.25">
      <c r="A139" s="7" t="s">
        <v>132</v>
      </c>
      <c r="B139" s="7" t="s">
        <v>139</v>
      </c>
      <c r="C139" s="8">
        <v>30918.16</v>
      </c>
      <c r="D139" s="8">
        <v>155479.85</v>
      </c>
      <c r="E139" s="8">
        <v>20107.36</v>
      </c>
      <c r="F139" s="8">
        <v>175860.79</v>
      </c>
      <c r="G139" s="9">
        <v>-34.965858252884388</v>
      </c>
      <c r="H139" s="9">
        <v>13.108412440583137</v>
      </c>
    </row>
    <row r="140" spans="1:8" outlineLevel="2" x14ac:dyDescent="0.25">
      <c r="A140" s="4" t="s">
        <v>132</v>
      </c>
      <c r="B140" s="4" t="s">
        <v>140</v>
      </c>
      <c r="C140" s="5">
        <v>81047.44</v>
      </c>
      <c r="D140" s="5">
        <v>448787.61</v>
      </c>
      <c r="E140" s="5">
        <v>229017.44</v>
      </c>
      <c r="F140" s="5">
        <v>2016222.34</v>
      </c>
      <c r="G140" s="6">
        <v>182.57208370801101</v>
      </c>
      <c r="H140" s="6">
        <v>349.25980465458929</v>
      </c>
    </row>
    <row r="141" spans="1:8" outlineLevel="2" x14ac:dyDescent="0.25">
      <c r="A141" s="7" t="s">
        <v>132</v>
      </c>
      <c r="B141" s="7" t="s">
        <v>141</v>
      </c>
      <c r="C141" s="8">
        <v>23730.07</v>
      </c>
      <c r="D141" s="8">
        <v>139893.5</v>
      </c>
      <c r="E141" s="8">
        <v>228505.7</v>
      </c>
      <c r="F141" s="8">
        <v>1877985.37</v>
      </c>
      <c r="G141" s="9">
        <v>862.93731961178366</v>
      </c>
      <c r="H141" s="9">
        <v>1242.4393342078081</v>
      </c>
    </row>
    <row r="142" spans="1:8" outlineLevel="1" x14ac:dyDescent="0.25">
      <c r="A142" s="12" t="s">
        <v>153</v>
      </c>
      <c r="B142" s="12"/>
      <c r="C142" s="13">
        <f>SUBTOTAL(9,C133:C141)</f>
        <v>5405975.120000001</v>
      </c>
      <c r="D142" s="13">
        <f>SUBTOTAL(9,D133:D141)</f>
        <v>29132792.139999997</v>
      </c>
      <c r="E142" s="13">
        <f>SUBTOTAL(9,E133:E141)</f>
        <v>4647087.24</v>
      </c>
      <c r="F142" s="13">
        <f>SUBTOTAL(9,F133:F141)</f>
        <v>40569362.830000006</v>
      </c>
      <c r="G142" s="11">
        <f>(E142/C142-1)*100</f>
        <v>-14.0379462197747</v>
      </c>
      <c r="H142" s="11">
        <f>(F142/D142-1)*100</f>
        <v>39.256692716031608</v>
      </c>
    </row>
    <row r="143" spans="1:8" outlineLevel="2" x14ac:dyDescent="0.25">
      <c r="A143" s="14" t="s">
        <v>142</v>
      </c>
      <c r="B143" s="14"/>
      <c r="C143" s="15">
        <v>138477048.58000001</v>
      </c>
      <c r="D143" s="15">
        <v>651834663.29999995</v>
      </c>
      <c r="E143" s="15">
        <v>60144024.270000003</v>
      </c>
      <c r="F143" s="15">
        <v>437043920.52999997</v>
      </c>
      <c r="G143" s="16">
        <v>-56.567514337761168</v>
      </c>
      <c r="H143" s="16">
        <v>-32.95172148142494</v>
      </c>
    </row>
  </sheetData>
  <mergeCells count="2">
    <mergeCell ref="A1:H1"/>
    <mergeCell ref="A2:H2"/>
  </mergeCells>
  <pageMargins left="0.25" right="0.25" top="0.25" bottom="0.2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TG IHRACAT ULKE GRUP+ULKE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 IHRACAT ULKE GRUP+ULKE</dc:title>
  <dc:creator>EİB YÖNETİCİ</dc:creator>
  <cp:lastModifiedBy>Begum Eraltinkostekliler</cp:lastModifiedBy>
  <dcterms:created xsi:type="dcterms:W3CDTF">2024-09-09T11:01:14Z</dcterms:created>
  <dcterms:modified xsi:type="dcterms:W3CDTF">2024-09-09T11:01:14Z</dcterms:modified>
</cp:coreProperties>
</file>