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5\9 EYLÜL 2025\"/>
    </mc:Choice>
  </mc:AlternateContent>
  <xr:revisionPtr revIDLastSave="0" documentId="8_{6FC4344E-530C-4B8B-8A65-169DDB89DB39}" xr6:coauthVersionLast="47" xr6:coauthVersionMax="47" xr10:uidLastSave="{00000000-0000-0000-0000-000000000000}"/>
  <bookViews>
    <workbookView xWindow="-120" yWindow="-120" windowWidth="29040" windowHeight="15840" xr2:uid="{0EC41F57-85BA-4920-903E-546F130883BC}"/>
  </bookViews>
  <sheets>
    <sheet name="TG IHRACAT ULKE GRUP+ULKE" sheetId="1" r:id="rId1"/>
  </sheets>
  <externalReferences>
    <externalReference r:id="rId2"/>
  </externalReferences>
  <definedNames>
    <definedName name="__bookmark_1">TG IHRACAT ULKE GRUP+[1]ULKE!$A$4:$H$139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  <c r="G91" i="1"/>
  <c r="H78" i="1"/>
  <c r="G78" i="1"/>
  <c r="H66" i="1"/>
  <c r="G66" i="1"/>
  <c r="H42" i="1"/>
  <c r="G42" i="1"/>
  <c r="H100" i="1"/>
  <c r="G100" i="1"/>
  <c r="H112" i="1"/>
  <c r="G112" i="1"/>
  <c r="H115" i="1"/>
  <c r="G115" i="1"/>
  <c r="H119" i="1"/>
  <c r="G119" i="1"/>
  <c r="H135" i="1"/>
  <c r="G135" i="1"/>
  <c r="H139" i="1"/>
  <c r="G139" i="1"/>
  <c r="H148" i="1"/>
  <c r="G148" i="1"/>
  <c r="F148" i="1"/>
  <c r="E148" i="1"/>
  <c r="D148" i="1"/>
  <c r="C148" i="1"/>
  <c r="F139" i="1"/>
  <c r="E139" i="1"/>
  <c r="D139" i="1"/>
  <c r="C139" i="1"/>
  <c r="F135" i="1"/>
  <c r="E135" i="1"/>
  <c r="D135" i="1"/>
  <c r="C135" i="1"/>
  <c r="F119" i="1"/>
  <c r="E119" i="1"/>
  <c r="D119" i="1"/>
  <c r="C119" i="1"/>
  <c r="F115" i="1"/>
  <c r="E115" i="1"/>
  <c r="D115" i="1"/>
  <c r="C115" i="1"/>
  <c r="F112" i="1"/>
  <c r="E112" i="1"/>
  <c r="D112" i="1"/>
  <c r="C112" i="1"/>
  <c r="F100" i="1"/>
  <c r="E100" i="1"/>
  <c r="D100" i="1"/>
  <c r="C100" i="1"/>
  <c r="F91" i="1"/>
  <c r="E91" i="1"/>
  <c r="D91" i="1"/>
  <c r="C91" i="1"/>
  <c r="F78" i="1"/>
  <c r="E78" i="1"/>
  <c r="D78" i="1"/>
  <c r="C78" i="1"/>
  <c r="F66" i="1"/>
  <c r="E66" i="1"/>
  <c r="D66" i="1"/>
  <c r="C66" i="1"/>
  <c r="F42" i="1"/>
  <c r="E42" i="1"/>
  <c r="D42" i="1"/>
  <c r="C42" i="1"/>
</calcChain>
</file>

<file path=xl/sharedStrings.xml><?xml version="1.0" encoding="utf-8"?>
<sst xmlns="http://schemas.openxmlformats.org/spreadsheetml/2006/main" count="290" uniqueCount="167">
  <si>
    <t>TÜRKİYE GENELİ RAPOR ÜLKE GRUPLARI</t>
  </si>
  <si>
    <t>ÜLKE GRUBU</t>
  </si>
  <si>
    <t>ÜLKE ADI</t>
  </si>
  <si>
    <t>Afrika Ülkeleri</t>
  </si>
  <si>
    <t>ANGOLA</t>
  </si>
  <si>
    <t>BURUNDI</t>
  </si>
  <si>
    <t>CAPE VERDE</t>
  </si>
  <si>
    <t>EKVATOR GİNESİ</t>
  </si>
  <si>
    <t>ERİTRE</t>
  </si>
  <si>
    <t>FAS</t>
  </si>
  <si>
    <t>FİLDİŞİ SAHİLİ</t>
  </si>
  <si>
    <t>GABON</t>
  </si>
  <si>
    <t>GAMBIYA</t>
  </si>
  <si>
    <t>GANA</t>
  </si>
  <si>
    <t>GINE</t>
  </si>
  <si>
    <t>GINE-BISSAU</t>
  </si>
  <si>
    <t>GÜNEY AFRİKA CUMHURİ</t>
  </si>
  <si>
    <t>GÜNEY SUDAN</t>
  </si>
  <si>
    <t>KAMERUN</t>
  </si>
  <si>
    <t>KENYA</t>
  </si>
  <si>
    <t>KOMOR ADALARI</t>
  </si>
  <si>
    <t>KONGO</t>
  </si>
  <si>
    <t>KONGO(DEM.CM)E.ZAİRE</t>
  </si>
  <si>
    <t>LİBERYA</t>
  </si>
  <si>
    <t>LİBYA</t>
  </si>
  <si>
    <t>MAURİTİUS</t>
  </si>
  <si>
    <t>MISIR</t>
  </si>
  <si>
    <t>MORİTANYA</t>
  </si>
  <si>
    <t>MOZAMBİK</t>
  </si>
  <si>
    <t>NAMİBYA</t>
  </si>
  <si>
    <t>NİJERYA</t>
  </si>
  <si>
    <t>ORTA AFRİKA CUMHURİY</t>
  </si>
  <si>
    <t>RUANDA</t>
  </si>
  <si>
    <t>SENEGAL</t>
  </si>
  <si>
    <t>SEYŞEL ADALARI VE BA</t>
  </si>
  <si>
    <t>SIERRA LEONE</t>
  </si>
  <si>
    <t>SOMALI</t>
  </si>
  <si>
    <t>SUDAN</t>
  </si>
  <si>
    <t>TANZANYA(BİRLEŞ.CUM)</t>
  </si>
  <si>
    <t>TOGO</t>
  </si>
  <si>
    <t>UGANDA</t>
  </si>
  <si>
    <t>ZAMBIA</t>
  </si>
  <si>
    <t>Avrupa Birliği Ülkeleri</t>
  </si>
  <si>
    <t>ALMANYA</t>
  </si>
  <si>
    <t>AVUSTURYA</t>
  </si>
  <si>
    <t>BELÇİKA</t>
  </si>
  <si>
    <t>BULGARİSTAN</t>
  </si>
  <si>
    <t>DANİMARKA</t>
  </si>
  <si>
    <t>ESTONYA</t>
  </si>
  <si>
    <t>FRANSA</t>
  </si>
  <si>
    <t>FİNLANDİYA</t>
  </si>
  <si>
    <t>HIRVATİSTAN</t>
  </si>
  <si>
    <t>HOLLANDA</t>
  </si>
  <si>
    <t>LETONYA</t>
  </si>
  <si>
    <t>LİTVANYA</t>
  </si>
  <si>
    <t>MACARİSTAN</t>
  </si>
  <si>
    <t>MALTA</t>
  </si>
  <si>
    <t>POLONYA</t>
  </si>
  <si>
    <t>ROMANYA</t>
  </si>
  <si>
    <t>SLOVENYA</t>
  </si>
  <si>
    <t>YUNANİSTAN</t>
  </si>
  <si>
    <t>ÇEKYA</t>
  </si>
  <si>
    <t>İRLANDA</t>
  </si>
  <si>
    <t>İSPANYA</t>
  </si>
  <si>
    <t>İSVEÇ</t>
  </si>
  <si>
    <t>İTALYA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</si>
  <si>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</si>
  <si>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</si>
  <si>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</si>
  <si>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</si>
  <si>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</si>
  <si>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</si>
  <si>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MOLDOVA</t>
  </si>
  <si>
    <t>RUSYA FEDERASYONU</t>
  </si>
  <si>
    <t>TACİKİSTAN</t>
  </si>
  <si>
    <t>TÜRKMENİSTAN</t>
  </si>
  <si>
    <t>UKRAYNA</t>
  </si>
  <si>
    <t>ÖZBEKİSTAN</t>
  </si>
  <si>
    <t>Diğer Amerikan Ülkeleri</t>
  </si>
  <si>
    <t>ANTIGUA VE BERMUDA</t>
  </si>
  <si>
    <t>BAHAMALAR</t>
  </si>
  <si>
    <t>BREZİLYA</t>
  </si>
  <si>
    <t>DOMINIK CUMHURIYETI</t>
  </si>
  <si>
    <t>GRENADA</t>
  </si>
  <si>
    <t>GUYANA</t>
  </si>
  <si>
    <t>KÜBA</t>
  </si>
  <si>
    <t>PANAMA</t>
  </si>
  <si>
    <t>ST.LUCIA</t>
  </si>
  <si>
    <t>TRINIDAD VE TOBAGO</t>
  </si>
  <si>
    <t>VENEZUELLA</t>
  </si>
  <si>
    <t>ŞİLİ</t>
  </si>
  <si>
    <t>Diğer Asya Ülkeleri</t>
  </si>
  <si>
    <t>AFGANİSTAN</t>
  </si>
  <si>
    <t>HINDISTAN</t>
  </si>
  <si>
    <t>KAMBOÇYA</t>
  </si>
  <si>
    <t>MALDİV ADALARI</t>
  </si>
  <si>
    <t>MOGOLISTAN</t>
  </si>
  <si>
    <t>PAKISTAN</t>
  </si>
  <si>
    <t>SRI LANKA</t>
  </si>
  <si>
    <t>ÇİN HALK CUMHURİYETİ</t>
  </si>
  <si>
    <t>Diğer Avrupa Ülkeleri</t>
  </si>
  <si>
    <t>ARNAVUTLUK</t>
  </si>
  <si>
    <t>BOSNA-HERSEK</t>
  </si>
  <si>
    <t>BİRLEŞİK KRALLIK</t>
  </si>
  <si>
    <t>KARADAĞ</t>
  </si>
  <si>
    <t>KKTC</t>
  </si>
  <si>
    <t>KOSOVA</t>
  </si>
  <si>
    <t>KUZEY MAKEDONYA</t>
  </si>
  <si>
    <t>NORVEÇ</t>
  </si>
  <si>
    <t>SIRBİSTAN</t>
  </si>
  <si>
    <t>İSVİÇRE</t>
  </si>
  <si>
    <t>İZLANDA</t>
  </si>
  <si>
    <t>Kuzey Amerika Serbest Ticaret</t>
  </si>
  <si>
    <t>BİRLEŞİK DEVLETLER</t>
  </si>
  <si>
    <t>KANADA</t>
  </si>
  <si>
    <t>Okyanusya Ülkeleri</t>
  </si>
  <si>
    <t>AVUSTRALYA</t>
  </si>
  <si>
    <t>FİJİ</t>
  </si>
  <si>
    <t>YENI ZELANDA</t>
  </si>
  <si>
    <t>Ortadoğu Ülkeleri</t>
  </si>
  <si>
    <t>BAHREYN</t>
  </si>
  <si>
    <t>BİRLEŞİK ARAP EMİRLİKLERİ</t>
  </si>
  <si>
    <t>DUBAİ</t>
  </si>
  <si>
    <t>IRAK</t>
  </si>
  <si>
    <t>KATAR</t>
  </si>
  <si>
    <t>KUVEYT</t>
  </si>
  <si>
    <t>LÜBNAN</t>
  </si>
  <si>
    <t>SURİYE</t>
  </si>
  <si>
    <t>SUUDİ ARABİSTAN</t>
  </si>
  <si>
    <t>UMMAN</t>
  </si>
  <si>
    <t>YEMEN</t>
  </si>
  <si>
    <t>ÜRDÜN</t>
  </si>
  <si>
    <t>İRAN (İSLAM CUM.)</t>
  </si>
  <si>
    <t>İSRAİL</t>
  </si>
  <si>
    <t>İŞGAL ALT.FİLİSTİN T</t>
  </si>
  <si>
    <t>Serbest Bölgeler</t>
  </si>
  <si>
    <t>BURSA SERBEST BÖLG.</t>
  </si>
  <si>
    <t>GAZİANTEP SERB.BÖLG.</t>
  </si>
  <si>
    <t>MENEMEN DERİ SR.BLG.</t>
  </si>
  <si>
    <t>Uzakdoğu Ülkeleri</t>
  </si>
  <si>
    <t>ENDONEZYA</t>
  </si>
  <si>
    <t>FILIPINLER</t>
  </si>
  <si>
    <t>GÜNEY KORE CUMHURİYE</t>
  </si>
  <si>
    <t>HONG KONG</t>
  </si>
  <si>
    <t>JAPONYA</t>
  </si>
  <si>
    <t>MALEZYA</t>
  </si>
  <si>
    <t>SINGAPUR</t>
  </si>
  <si>
    <t>TAYLAND</t>
  </si>
  <si>
    <t>Toplam</t>
  </si>
  <si>
    <t>ÜLKELER BAZINDA TÜRKİYE GENELİ SİYAH ZEYTİN İHRACAT RAPORU</t>
  </si>
  <si>
    <t>MİKTAR 
DEĞİŞİM 
(%)</t>
  </si>
  <si>
    <t>TUTAR 
DEĞİŞİM 
(%)</t>
  </si>
  <si>
    <t>01.10.2023 - 30.09.2024
MİKTAR 
(KG)</t>
  </si>
  <si>
    <t>01.10.2023 - 30.09.2024
TUTAR 
($)</t>
  </si>
  <si>
    <t>01.10.2024 - 30.09.2025
MİKTAR 
(KG)</t>
  </si>
  <si>
    <t>01.10.2024 - 30.09.2025
TUTAR 
($)</t>
  </si>
  <si>
    <t>Toplam Afrika Ülkeleri</t>
  </si>
  <si>
    <t>Toplam Avrupa Birliği Ülkeleri</t>
  </si>
  <si>
    <t>Toplam Bağımsız Devletler Topluluğu</t>
  </si>
  <si>
    <t>Toplam Diğer Amerikan Ülkeleri</t>
  </si>
  <si>
    <t>Toplam Diğer Asya Ülkeleri</t>
  </si>
  <si>
    <t>Toplam Diğer Avrupa Ülkeleri</t>
  </si>
  <si>
    <t>Toplam Kuzey Amerika Serbest Ticaret</t>
  </si>
  <si>
    <t>Toplam Okyanusya Ülkeleri</t>
  </si>
  <si>
    <t>Toplam Ortadoğu Ülkeleri</t>
  </si>
  <si>
    <t>Toplam Serbest Bölgeler</t>
  </si>
  <si>
    <t>Toplam Uzakdoğu Ülkeleri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</si>
</sst>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##0"/>
  </numFmts>
  <fonts count="22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</font>
    <font>
      <b/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FF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3" fontId="21" fillId="0" borderId="10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left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20" fillId="33" borderId="10" xfId="0" applyNumberFormat="1" applyFont="1" applyFill="1" applyBorder="1" applyAlignment="1" applyProtection="1">
      <alignment horizontal="left" vertical="center"/>
    </xf>
    <xf numFmtId="3" fontId="20" fillId="33" borderId="10" xfId="0" applyNumberFormat="1" applyFont="1" applyFill="1" applyBorder="1" applyAlignment="1" applyProtection="1">
      <alignment horizontal="right" vertical="center"/>
    </xf>
    <xf numFmtId="169" fontId="20" fillId="33" borderId="10" xfId="0" applyNumberFormat="1" applyFont="1" applyFill="1" applyBorder="1" applyAlignment="1" applyProtection="1">
      <alignment horizontal="right" vertical="center"/>
    </xf>
    <xf numFmtId="0" fontId="20" fillId="0" borderId="10" xfId="0" applyNumberFormat="1" applyFont="1" applyFill="1" applyBorder="1" applyAlignment="1" applyProtection="1">
      <alignment horizontal="left" vertical="center"/>
    </xf>
    <xf numFmtId="3" fontId="20" fillId="0" borderId="10" xfId="0" applyNumberFormat="1" applyFont="1" applyFill="1" applyBorder="1" applyAlignment="1" applyProtection="1">
      <alignment horizontal="right" vertical="center"/>
    </xf>
    <xf numFmtId="169" fontId="20" fillId="0" borderId="10" xfId="0" applyNumberFormat="1" applyFont="1" applyFill="1" applyBorder="1" applyAlignment="1" applyProtection="1">
      <alignment horizontal="right" vertical="center"/>
    </xf>
    <xf numFmtId="3" fontId="21" fillId="34" borderId="10" xfId="0" applyNumberFormat="1" applyFont="1" applyFill="1" applyBorder="1" applyAlignment="1">
      <alignment horizontal="right" vertical="center"/>
    </xf>
    <xf numFmtId="3" fontId="21" fillId="34" borderId="10" xfId="0" applyNumberFormat="1" applyFont="1" applyFill="1" applyBorder="1" applyAlignment="1" applyProtection="1">
      <alignment horizontal="left" vertical="center"/>
    </xf>
    <xf numFmtId="0" fontId="21" fillId="34" borderId="10" xfId="0" applyNumberFormat="1" applyFont="1" applyFill="1" applyBorder="1" applyAlignment="1" applyProtection="1">
      <alignment horizontal="left" vertical="center"/>
    </xf>
    <xf numFmtId="3" fontId="21" fillId="34" borderId="10" xfId="0" applyNumberFormat="1" applyFont="1" applyFill="1" applyBorder="1" applyAlignment="1" applyProtection="1">
      <alignment horizontal="right" vertical="center"/>
    </xf>
    <xf numFmtId="0" fontId="19" fillId="35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9" fontId="19" fillId="35" borderId="10" xfId="0" applyNumberFormat="1" applyFont="1" applyFill="1" applyBorder="1" applyAlignment="1" applyProtection="1">
      <alignment horizontal="right" vertical="center" wrapText="1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Hyperlink" xfId="42" xr:uid="{6676B2DB-9C42-448B-90D5-64E22F3D8618}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9B30A-AF4D-475F-8DB9-90D3ACF9B64A}">
  <dimension ref="A1:H149"/>
  <sheetViews>
    <sheetView tabSelected="1" workbookViewId="0">
      <selection activeCell="M137" sqref="M137"/>
    </sheetView>
  </sheetViews>
  <sheetFormatPr defaultRowHeight="15" outlineLevelRow="2" x14ac:dyDescent="0.25"/>
  <cols>
    <col min="1" max="1" width="37.28515625" style="1" bestFit="1" customWidth="1"/>
    <col min="2" max="2" width="27.42578125" style="1" bestFit="1" customWidth="1"/>
    <col min="3" max="3" width="11.28515625" style="1" bestFit="1" customWidth="1"/>
    <col min="4" max="4" width="13.85546875" style="1" bestFit="1" customWidth="1"/>
    <col min="5" max="5" width="11.28515625" style="1" bestFit="1" customWidth="1"/>
    <col min="6" max="6" width="13.85546875" style="1" bestFit="1" customWidth="1"/>
    <col min="7" max="8" width="8.85546875" style="1" bestFit="1" customWidth="1"/>
    <col min="9" max="16384" width="9.140625" style="1"/>
  </cols>
  <sheetData>
    <row r="1" spans="1:8" ht="15" customHeight="1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2" t="s">
        <v>149</v>
      </c>
      <c r="B2" s="2"/>
      <c r="C2" s="2"/>
      <c r="D2" s="2"/>
      <c r="E2" s="2"/>
      <c r="F2" s="2"/>
      <c r="G2" s="2"/>
      <c r="H2" s="2"/>
    </row>
    <row r="3" spans="1:8" ht="51" x14ac:dyDescent="0.25">
      <c r="A3" s="3" t="s">
        <v>1</v>
      </c>
      <c r="B3" s="3" t="s">
        <v>2</v>
      </c>
      <c r="C3" s="4" t="s">
        <v>152</v>
      </c>
      <c r="D3" s="4" t="s">
        <v>153</v>
      </c>
      <c r="E3" s="4" t="s">
        <v>154</v>
      </c>
      <c r="F3" s="4" t="s">
        <v>155</v>
      </c>
      <c r="G3" s="4" t="s">
        <v>150</v>
      </c>
      <c r="H3" s="4" t="s">
        <v>151</v>
      </c>
    </row>
    <row r="4" spans="1:8" outlineLevel="2" x14ac:dyDescent="0.25">
      <c r="A4" s="5" t="s">
        <v>3</v>
      </c>
      <c r="B4" s="5" t="s">
        <v>4</v>
      </c>
      <c r="C4" s="6">
        <v>569</v>
      </c>
      <c r="D4" s="6">
        <v>1868.41</v>
      </c>
      <c r="E4" s="6">
        <v>583.52</v>
      </c>
      <c r="F4" s="6">
        <v>5628.73</v>
      </c>
      <c r="G4" s="7">
        <v>2.5518453427064993</v>
      </c>
      <c r="H4" s="7">
        <v>201.25775391910767</v>
      </c>
    </row>
    <row r="5" spans="1:8" outlineLevel="2" x14ac:dyDescent="0.25">
      <c r="A5" s="8" t="s">
        <v>3</v>
      </c>
      <c r="B5" s="8" t="s">
        <v>5</v>
      </c>
      <c r="C5" s="9">
        <v>1230.76</v>
      </c>
      <c r="D5" s="9">
        <v>1886.72</v>
      </c>
      <c r="E5" s="9">
        <v>1200</v>
      </c>
      <c r="F5" s="9">
        <v>3224.62</v>
      </c>
      <c r="G5" s="10">
        <v>-2.4992687445155832</v>
      </c>
      <c r="H5" s="10">
        <v>70.911422998643147</v>
      </c>
    </row>
    <row r="6" spans="1:8" outlineLevel="2" x14ac:dyDescent="0.25">
      <c r="A6" s="5" t="s">
        <v>3</v>
      </c>
      <c r="B6" s="5" t="s">
        <v>6</v>
      </c>
      <c r="C6" s="6"/>
      <c r="D6" s="6"/>
      <c r="E6" s="6">
        <v>150</v>
      </c>
      <c r="F6" s="6">
        <v>724.5</v>
      </c>
      <c r="G6" s="7">
        <v>0</v>
      </c>
      <c r="H6" s="7">
        <v>0</v>
      </c>
    </row>
    <row r="7" spans="1:8" outlineLevel="2" x14ac:dyDescent="0.25">
      <c r="A7" s="8" t="s">
        <v>3</v>
      </c>
      <c r="B7" s="8" t="s">
        <v>7</v>
      </c>
      <c r="C7" s="9">
        <v>870</v>
      </c>
      <c r="D7" s="9">
        <v>3816.25</v>
      </c>
      <c r="E7" s="9">
        <v>1811.5</v>
      </c>
      <c r="F7" s="9">
        <v>4409.09</v>
      </c>
      <c r="G7" s="10">
        <v>108.2183908045977</v>
      </c>
      <c r="H7" s="10">
        <v>15.534621683589915</v>
      </c>
    </row>
    <row r="8" spans="1:8" outlineLevel="2" x14ac:dyDescent="0.25">
      <c r="A8" s="5" t="s">
        <v>3</v>
      </c>
      <c r="B8" s="5" t="s">
        <v>8</v>
      </c>
      <c r="C8" s="6"/>
      <c r="D8" s="6"/>
      <c r="E8" s="6">
        <v>9.5</v>
      </c>
      <c r="F8" s="6">
        <v>51.18</v>
      </c>
      <c r="G8" s="7">
        <v>0</v>
      </c>
      <c r="H8" s="7">
        <v>0</v>
      </c>
    </row>
    <row r="9" spans="1:8" outlineLevel="2" x14ac:dyDescent="0.25">
      <c r="A9" s="8" t="s">
        <v>3</v>
      </c>
      <c r="B9" s="8" t="s">
        <v>9</v>
      </c>
      <c r="C9" s="9">
        <v>120</v>
      </c>
      <c r="D9" s="9">
        <v>1260</v>
      </c>
      <c r="E9" s="9">
        <v>540</v>
      </c>
      <c r="F9" s="9">
        <v>4032</v>
      </c>
      <c r="G9" s="10">
        <v>350</v>
      </c>
      <c r="H9" s="10">
        <v>220</v>
      </c>
    </row>
    <row r="10" spans="1:8" outlineLevel="2" x14ac:dyDescent="0.25">
      <c r="A10" s="5" t="s">
        <v>3</v>
      </c>
      <c r="B10" s="5" t="s">
        <v>10</v>
      </c>
      <c r="C10" s="6">
        <v>6409</v>
      </c>
      <c r="D10" s="6">
        <v>9635.39</v>
      </c>
      <c r="E10" s="6">
        <v>19051</v>
      </c>
      <c r="F10" s="6">
        <v>31328.3</v>
      </c>
      <c r="G10" s="7">
        <v>197.25386175690434</v>
      </c>
      <c r="H10" s="7">
        <v>225.13785119232332</v>
      </c>
    </row>
    <row r="11" spans="1:8" outlineLevel="2" x14ac:dyDescent="0.25">
      <c r="A11" s="8" t="s">
        <v>3</v>
      </c>
      <c r="B11" s="8" t="s">
        <v>11</v>
      </c>
      <c r="C11" s="9">
        <v>1310.6400000000001</v>
      </c>
      <c r="D11" s="9">
        <v>7905.79</v>
      </c>
      <c r="E11" s="9">
        <v>5885.71</v>
      </c>
      <c r="F11" s="9">
        <v>24203.42</v>
      </c>
      <c r="G11" s="10">
        <v>349.07144601110906</v>
      </c>
      <c r="H11" s="10">
        <v>206.14802568750241</v>
      </c>
    </row>
    <row r="12" spans="1:8" outlineLevel="2" x14ac:dyDescent="0.25">
      <c r="A12" s="5" t="s">
        <v>3</v>
      </c>
      <c r="B12" s="5" t="s">
        <v>12</v>
      </c>
      <c r="C12" s="6">
        <v>360</v>
      </c>
      <c r="D12" s="6">
        <v>1673.76</v>
      </c>
      <c r="E12" s="6">
        <v>1340</v>
      </c>
      <c r="F12" s="6">
        <v>3368.07</v>
      </c>
      <c r="G12" s="7">
        <v>272.22222222222223</v>
      </c>
      <c r="H12" s="7">
        <v>101.22777459133928</v>
      </c>
    </row>
    <row r="13" spans="1:8" outlineLevel="2" x14ac:dyDescent="0.25">
      <c r="A13" s="8" t="s">
        <v>3</v>
      </c>
      <c r="B13" s="8" t="s">
        <v>13</v>
      </c>
      <c r="C13" s="9">
        <v>1885.5</v>
      </c>
      <c r="D13" s="9">
        <v>9135.43</v>
      </c>
      <c r="E13" s="9">
        <v>2814.78</v>
      </c>
      <c r="F13" s="9">
        <v>11929.94</v>
      </c>
      <c r="G13" s="10">
        <v>49.285600636435966</v>
      </c>
      <c r="H13" s="10">
        <v>30.589802559923285</v>
      </c>
    </row>
    <row r="14" spans="1:8" outlineLevel="2" x14ac:dyDescent="0.25">
      <c r="A14" s="5" t="s">
        <v>3</v>
      </c>
      <c r="B14" s="5" t="s">
        <v>14</v>
      </c>
      <c r="C14" s="6">
        <v>2817.5</v>
      </c>
      <c r="D14" s="6">
        <v>21425.67</v>
      </c>
      <c r="E14" s="6">
        <v>6429.79</v>
      </c>
      <c r="F14" s="6">
        <v>31252.95</v>
      </c>
      <c r="G14" s="7">
        <v>128.20905057675245</v>
      </c>
      <c r="H14" s="7">
        <v>45.866850371540323</v>
      </c>
    </row>
    <row r="15" spans="1:8" outlineLevel="2" x14ac:dyDescent="0.25">
      <c r="A15" s="8" t="s">
        <v>3</v>
      </c>
      <c r="B15" s="8" t="s">
        <v>15</v>
      </c>
      <c r="C15" s="9">
        <v>1960</v>
      </c>
      <c r="D15" s="9">
        <v>8440.81</v>
      </c>
      <c r="E15" s="9"/>
      <c r="F15" s="9"/>
      <c r="G15" s="10">
        <v>-100</v>
      </c>
      <c r="H15" s="10">
        <v>-100</v>
      </c>
    </row>
    <row r="16" spans="1:8" outlineLevel="2" x14ac:dyDescent="0.25">
      <c r="A16" s="5" t="s">
        <v>3</v>
      </c>
      <c r="B16" s="5" t="s">
        <v>16</v>
      </c>
      <c r="C16" s="6">
        <v>12966.3</v>
      </c>
      <c r="D16" s="6">
        <v>37958.21</v>
      </c>
      <c r="E16" s="6">
        <v>13592.16</v>
      </c>
      <c r="F16" s="6">
        <v>40328.79</v>
      </c>
      <c r="G16" s="7">
        <v>4.8268202956896005</v>
      </c>
      <c r="H16" s="7">
        <v>6.2452365377608743</v>
      </c>
    </row>
    <row r="17" spans="1:8" outlineLevel="2" x14ac:dyDescent="0.25">
      <c r="A17" s="8" t="s">
        <v>3</v>
      </c>
      <c r="B17" s="8" t="s">
        <v>17</v>
      </c>
      <c r="C17" s="9">
        <v>2798</v>
      </c>
      <c r="D17" s="9">
        <v>13572.1</v>
      </c>
      <c r="E17" s="9">
        <v>600</v>
      </c>
      <c r="F17" s="9">
        <v>1936.68</v>
      </c>
      <c r="G17" s="10">
        <v>-78.556111508220155</v>
      </c>
      <c r="H17" s="10">
        <v>-85.730432283876482</v>
      </c>
    </row>
    <row r="18" spans="1:8" outlineLevel="2" x14ac:dyDescent="0.25">
      <c r="A18" s="5" t="s">
        <v>3</v>
      </c>
      <c r="B18" s="5" t="s">
        <v>18</v>
      </c>
      <c r="C18" s="6">
        <v>1344.49</v>
      </c>
      <c r="D18" s="6">
        <v>2895.78</v>
      </c>
      <c r="E18" s="6">
        <v>1576.46</v>
      </c>
      <c r="F18" s="6">
        <v>2838.2</v>
      </c>
      <c r="G18" s="7">
        <v>17.253382323408879</v>
      </c>
      <c r="H18" s="7">
        <v>-1.9884107218089901</v>
      </c>
    </row>
    <row r="19" spans="1:8" outlineLevel="2" x14ac:dyDescent="0.25">
      <c r="A19" s="8" t="s">
        <v>3</v>
      </c>
      <c r="B19" s="8" t="s">
        <v>19</v>
      </c>
      <c r="C19" s="9">
        <v>2453.5</v>
      </c>
      <c r="D19" s="9">
        <v>15568.71</v>
      </c>
      <c r="E19" s="9">
        <v>3440.95</v>
      </c>
      <c r="F19" s="9">
        <v>24326.67</v>
      </c>
      <c r="G19" s="10">
        <v>40.246586509068671</v>
      </c>
      <c r="H19" s="10">
        <v>56.253600972720278</v>
      </c>
    </row>
    <row r="20" spans="1:8" outlineLevel="2" x14ac:dyDescent="0.25">
      <c r="A20" s="5" t="s">
        <v>3</v>
      </c>
      <c r="B20" s="5" t="s">
        <v>20</v>
      </c>
      <c r="C20" s="6">
        <v>433.33</v>
      </c>
      <c r="D20" s="6">
        <v>1171.43</v>
      </c>
      <c r="E20" s="6"/>
      <c r="F20" s="6"/>
      <c r="G20" s="7">
        <v>-100</v>
      </c>
      <c r="H20" s="7">
        <v>-100</v>
      </c>
    </row>
    <row r="21" spans="1:8" outlineLevel="2" x14ac:dyDescent="0.25">
      <c r="A21" s="8" t="s">
        <v>3</v>
      </c>
      <c r="B21" s="8" t="s">
        <v>21</v>
      </c>
      <c r="C21" s="9">
        <v>29000</v>
      </c>
      <c r="D21" s="9">
        <v>145475.5</v>
      </c>
      <c r="E21" s="9">
        <v>958.07</v>
      </c>
      <c r="F21" s="9">
        <v>4854.21</v>
      </c>
      <c r="G21" s="10">
        <v>-96.69631034482758</v>
      </c>
      <c r="H21" s="10">
        <v>-96.663211331117608</v>
      </c>
    </row>
    <row r="22" spans="1:8" outlineLevel="2" x14ac:dyDescent="0.25">
      <c r="A22" s="5" t="s">
        <v>3</v>
      </c>
      <c r="B22" s="5" t="s">
        <v>22</v>
      </c>
      <c r="C22" s="6">
        <v>1939.24</v>
      </c>
      <c r="D22" s="6">
        <v>7911.25</v>
      </c>
      <c r="E22" s="6">
        <v>853.4</v>
      </c>
      <c r="F22" s="6">
        <v>4375.1000000000004</v>
      </c>
      <c r="G22" s="7">
        <v>-55.993069449887592</v>
      </c>
      <c r="H22" s="7">
        <v>-44.697740559330057</v>
      </c>
    </row>
    <row r="23" spans="1:8" outlineLevel="2" x14ac:dyDescent="0.25">
      <c r="A23" s="8" t="s">
        <v>3</v>
      </c>
      <c r="B23" s="8" t="s">
        <v>23</v>
      </c>
      <c r="C23" s="9">
        <v>10275</v>
      </c>
      <c r="D23" s="9">
        <v>25348.959999999999</v>
      </c>
      <c r="E23" s="9">
        <v>30537.599999999999</v>
      </c>
      <c r="F23" s="9">
        <v>88589.47</v>
      </c>
      <c r="G23" s="10">
        <v>197.20291970802919</v>
      </c>
      <c r="H23" s="10">
        <v>249.47970252034008</v>
      </c>
    </row>
    <row r="24" spans="1:8" outlineLevel="2" x14ac:dyDescent="0.25">
      <c r="A24" s="5" t="s">
        <v>3</v>
      </c>
      <c r="B24" s="5" t="s">
        <v>24</v>
      </c>
      <c r="C24" s="6">
        <v>831482.97</v>
      </c>
      <c r="D24" s="6">
        <v>1919522.25</v>
      </c>
      <c r="E24" s="6">
        <v>781268.19</v>
      </c>
      <c r="F24" s="6">
        <v>1876688.99</v>
      </c>
      <c r="G24" s="7">
        <v>-6.039183219831914</v>
      </c>
      <c r="H24" s="7">
        <v>-2.2314542068996599</v>
      </c>
    </row>
    <row r="25" spans="1:8" outlineLevel="2" x14ac:dyDescent="0.25">
      <c r="A25" s="8" t="s">
        <v>3</v>
      </c>
      <c r="B25" s="8" t="s">
        <v>25</v>
      </c>
      <c r="C25" s="9">
        <v>7980.96</v>
      </c>
      <c r="D25" s="9">
        <v>11526</v>
      </c>
      <c r="E25" s="9"/>
      <c r="F25" s="9"/>
      <c r="G25" s="10">
        <v>-100</v>
      </c>
      <c r="H25" s="10">
        <v>-100</v>
      </c>
    </row>
    <row r="26" spans="1:8" outlineLevel="2" x14ac:dyDescent="0.25">
      <c r="A26" s="5" t="s">
        <v>3</v>
      </c>
      <c r="B26" s="5" t="s">
        <v>26</v>
      </c>
      <c r="C26" s="6">
        <v>750</v>
      </c>
      <c r="D26" s="6">
        <v>2443.81</v>
      </c>
      <c r="E26" s="6">
        <v>35335</v>
      </c>
      <c r="F26" s="6">
        <v>73878.759999999995</v>
      </c>
      <c r="G26" s="7">
        <v>4611.333333333333</v>
      </c>
      <c r="H26" s="7">
        <v>2923.0975403161456</v>
      </c>
    </row>
    <row r="27" spans="1:8" outlineLevel="2" x14ac:dyDescent="0.25">
      <c r="A27" s="8" t="s">
        <v>3</v>
      </c>
      <c r="B27" s="8" t="s">
        <v>27</v>
      </c>
      <c r="C27" s="9">
        <v>1510.99</v>
      </c>
      <c r="D27" s="9">
        <v>7206.57</v>
      </c>
      <c r="E27" s="9">
        <v>120</v>
      </c>
      <c r="F27" s="9">
        <v>1195.5999999999999</v>
      </c>
      <c r="G27" s="10">
        <v>-92.058187016459414</v>
      </c>
      <c r="H27" s="10">
        <v>-83.40958319977463</v>
      </c>
    </row>
    <row r="28" spans="1:8" outlineLevel="2" x14ac:dyDescent="0.25">
      <c r="A28" s="5" t="s">
        <v>3</v>
      </c>
      <c r="B28" s="5" t="s">
        <v>28</v>
      </c>
      <c r="C28" s="6"/>
      <c r="D28" s="6"/>
      <c r="E28" s="6">
        <v>104</v>
      </c>
      <c r="F28" s="6">
        <v>1211.94</v>
      </c>
      <c r="G28" s="7">
        <v>0</v>
      </c>
      <c r="H28" s="7">
        <v>0</v>
      </c>
    </row>
    <row r="29" spans="1:8" outlineLevel="2" x14ac:dyDescent="0.25">
      <c r="A29" s="8" t="s">
        <v>3</v>
      </c>
      <c r="B29" s="8" t="s">
        <v>29</v>
      </c>
      <c r="C29" s="9">
        <v>1280</v>
      </c>
      <c r="D29" s="9">
        <v>4061.11</v>
      </c>
      <c r="E29" s="9"/>
      <c r="F29" s="9"/>
      <c r="G29" s="10">
        <v>-100</v>
      </c>
      <c r="H29" s="10">
        <v>-100</v>
      </c>
    </row>
    <row r="30" spans="1:8" outlineLevel="2" x14ac:dyDescent="0.25">
      <c r="A30" s="5" t="s">
        <v>3</v>
      </c>
      <c r="B30" s="5" t="s">
        <v>30</v>
      </c>
      <c r="C30" s="6">
        <v>2319.44</v>
      </c>
      <c r="D30" s="6">
        <v>7621.27</v>
      </c>
      <c r="E30" s="6">
        <v>6829.94</v>
      </c>
      <c r="F30" s="6">
        <v>15728.36</v>
      </c>
      <c r="G30" s="7">
        <v>194.46504328631048</v>
      </c>
      <c r="H30" s="7">
        <v>106.37452812982613</v>
      </c>
    </row>
    <row r="31" spans="1:8" outlineLevel="2" x14ac:dyDescent="0.25">
      <c r="A31" s="8" t="s">
        <v>3</v>
      </c>
      <c r="B31" s="8" t="s">
        <v>31</v>
      </c>
      <c r="C31" s="9">
        <v>500</v>
      </c>
      <c r="D31" s="9">
        <v>795.07</v>
      </c>
      <c r="E31" s="9"/>
      <c r="F31" s="9"/>
      <c r="G31" s="10">
        <v>-100</v>
      </c>
      <c r="H31" s="10">
        <v>-100</v>
      </c>
    </row>
    <row r="32" spans="1:8" outlineLevel="2" x14ac:dyDescent="0.25">
      <c r="A32" s="5" t="s">
        <v>3</v>
      </c>
      <c r="B32" s="5" t="s">
        <v>32</v>
      </c>
      <c r="C32" s="6">
        <v>96.04</v>
      </c>
      <c r="D32" s="6">
        <v>2635</v>
      </c>
      <c r="E32" s="6"/>
      <c r="F32" s="6"/>
      <c r="G32" s="7">
        <v>-100</v>
      </c>
      <c r="H32" s="7">
        <v>-100</v>
      </c>
    </row>
    <row r="33" spans="1:8" outlineLevel="2" x14ac:dyDescent="0.25">
      <c r="A33" s="8" t="s">
        <v>3</v>
      </c>
      <c r="B33" s="8" t="s">
        <v>33</v>
      </c>
      <c r="C33" s="9">
        <v>1137.01</v>
      </c>
      <c r="D33" s="9">
        <v>3716.01</v>
      </c>
      <c r="E33" s="9">
        <v>511.91</v>
      </c>
      <c r="F33" s="9">
        <v>2557.4899999999998</v>
      </c>
      <c r="G33" s="10">
        <v>-54.977528781629005</v>
      </c>
      <c r="H33" s="10">
        <v>-31.176450009553268</v>
      </c>
    </row>
    <row r="34" spans="1:8" outlineLevel="2" x14ac:dyDescent="0.25">
      <c r="A34" s="5" t="s">
        <v>3</v>
      </c>
      <c r="B34" s="5" t="s">
        <v>34</v>
      </c>
      <c r="C34" s="6"/>
      <c r="D34" s="6"/>
      <c r="E34" s="6">
        <v>770.4</v>
      </c>
      <c r="F34" s="6">
        <v>3905.83</v>
      </c>
      <c r="G34" s="7">
        <v>0</v>
      </c>
      <c r="H34" s="7">
        <v>0</v>
      </c>
    </row>
    <row r="35" spans="1:8" outlineLevel="2" x14ac:dyDescent="0.25">
      <c r="A35" s="8" t="s">
        <v>3</v>
      </c>
      <c r="B35" s="8" t="s">
        <v>35</v>
      </c>
      <c r="C35" s="9">
        <v>1263.42</v>
      </c>
      <c r="D35" s="9">
        <v>3748.48</v>
      </c>
      <c r="E35" s="9">
        <v>1800.38</v>
      </c>
      <c r="F35" s="9">
        <v>5640.59</v>
      </c>
      <c r="G35" s="10">
        <v>42.50051447657944</v>
      </c>
      <c r="H35" s="10">
        <v>50.476726566501618</v>
      </c>
    </row>
    <row r="36" spans="1:8" outlineLevel="2" x14ac:dyDescent="0.25">
      <c r="A36" s="5" t="s">
        <v>3</v>
      </c>
      <c r="B36" s="5" t="s">
        <v>36</v>
      </c>
      <c r="C36" s="6">
        <v>17161.82</v>
      </c>
      <c r="D36" s="6">
        <v>61447.66</v>
      </c>
      <c r="E36" s="6">
        <v>12922.4</v>
      </c>
      <c r="F36" s="6">
        <v>52128.14</v>
      </c>
      <c r="G36" s="7">
        <v>-24.702624779889312</v>
      </c>
      <c r="H36" s="7">
        <v>-15.166598695540245</v>
      </c>
    </row>
    <row r="37" spans="1:8" outlineLevel="2" x14ac:dyDescent="0.25">
      <c r="A37" s="8" t="s">
        <v>3</v>
      </c>
      <c r="B37" s="8" t="s">
        <v>37</v>
      </c>
      <c r="C37" s="9">
        <v>567.12</v>
      </c>
      <c r="D37" s="9">
        <v>1948.96</v>
      </c>
      <c r="E37" s="9">
        <v>1000</v>
      </c>
      <c r="F37" s="9">
        <v>3907.31</v>
      </c>
      <c r="G37" s="10">
        <v>76.329524615601642</v>
      </c>
      <c r="H37" s="10">
        <v>100.48179541909531</v>
      </c>
    </row>
    <row r="38" spans="1:8" outlineLevel="2" x14ac:dyDescent="0.25">
      <c r="A38" s="5" t="s">
        <v>3</v>
      </c>
      <c r="B38" s="5" t="s">
        <v>38</v>
      </c>
      <c r="C38" s="6">
        <v>3713.58</v>
      </c>
      <c r="D38" s="6">
        <v>14617.13</v>
      </c>
      <c r="E38" s="6">
        <v>13626.03</v>
      </c>
      <c r="F38" s="6">
        <v>46918.37</v>
      </c>
      <c r="G38" s="7">
        <v>266.9243694763544</v>
      </c>
      <c r="H38" s="7">
        <v>220.98209429621278</v>
      </c>
    </row>
    <row r="39" spans="1:8" outlineLevel="2" x14ac:dyDescent="0.25">
      <c r="A39" s="8" t="s">
        <v>3</v>
      </c>
      <c r="B39" s="8" t="s">
        <v>39</v>
      </c>
      <c r="C39" s="9"/>
      <c r="D39" s="9"/>
      <c r="E39" s="9">
        <v>540</v>
      </c>
      <c r="F39" s="9">
        <v>2185.48</v>
      </c>
      <c r="G39" s="10">
        <v>0</v>
      </c>
      <c r="H39" s="10">
        <v>0</v>
      </c>
    </row>
    <row r="40" spans="1:8" outlineLevel="2" x14ac:dyDescent="0.25">
      <c r="A40" s="5" t="s">
        <v>3</v>
      </c>
      <c r="B40" s="5" t="s">
        <v>40</v>
      </c>
      <c r="C40" s="6">
        <v>2500</v>
      </c>
      <c r="D40" s="6">
        <v>12283.87</v>
      </c>
      <c r="E40" s="6"/>
      <c r="F40" s="6"/>
      <c r="G40" s="7">
        <v>-100</v>
      </c>
      <c r="H40" s="7">
        <v>-100</v>
      </c>
    </row>
    <row r="41" spans="1:8" outlineLevel="2" x14ac:dyDescent="0.25">
      <c r="A41" s="8" t="s">
        <v>3</v>
      </c>
      <c r="B41" s="8" t="s">
        <v>41</v>
      </c>
      <c r="C41" s="9"/>
      <c r="D41" s="9"/>
      <c r="E41" s="9">
        <v>1980</v>
      </c>
      <c r="F41" s="9">
        <v>7993.56</v>
      </c>
      <c r="G41" s="10">
        <v>0</v>
      </c>
      <c r="H41" s="10">
        <v>0</v>
      </c>
    </row>
    <row r="42" spans="1:8" outlineLevel="1" x14ac:dyDescent="0.25">
      <c r="A42" s="12" t="s">
        <v>156</v>
      </c>
      <c r="B42" s="13"/>
      <c r="C42" s="14">
        <f>SUBTOTAL(9,C4:C41)</f>
        <v>951005.60999999987</v>
      </c>
      <c r="D42" s="14">
        <f>SUBTOTAL(9,D4:D41)</f>
        <v>2370523.3599999994</v>
      </c>
      <c r="E42" s="14">
        <f>SUBTOTAL(9,E4:E41)</f>
        <v>948182.69</v>
      </c>
      <c r="F42" s="14">
        <f>SUBTOTAL(9,F4:F41)</f>
        <v>2381342.3400000003</v>
      </c>
      <c r="G42" s="11">
        <f>(E42/C42-1)*100</f>
        <v>-0.29683526262268556</v>
      </c>
      <c r="H42" s="11">
        <f>(F42/D42-1)*100</f>
        <v>0.45639626179430071</v>
      </c>
    </row>
    <row r="43" spans="1:8" outlineLevel="2" x14ac:dyDescent="0.25">
      <c r="A43" s="5" t="s">
        <v>42</v>
      </c>
      <c r="B43" s="5" t="s">
        <v>43</v>
      </c>
      <c r="C43" s="6">
        <v>10112898.619999999</v>
      </c>
      <c r="D43" s="6">
        <v>41557107.210000001</v>
      </c>
      <c r="E43" s="6">
        <v>11321679.91</v>
      </c>
      <c r="F43" s="6">
        <v>49702662.259999998</v>
      </c>
      <c r="G43" s="7">
        <v>11.952866684626184</v>
      </c>
      <c r="H43" s="7">
        <v>19.600871179117853</v>
      </c>
    </row>
    <row r="44" spans="1:8" outlineLevel="2" x14ac:dyDescent="0.25">
      <c r="A44" s="8" t="s">
        <v>42</v>
      </c>
      <c r="B44" s="8" t="s">
        <v>44</v>
      </c>
      <c r="C44" s="9">
        <v>421563.19</v>
      </c>
      <c r="D44" s="9">
        <v>1781544.91</v>
      </c>
      <c r="E44" s="9">
        <v>481449.94</v>
      </c>
      <c r="F44" s="9">
        <v>2178933.6</v>
      </c>
      <c r="G44" s="10">
        <v>14.205877415435632</v>
      </c>
      <c r="H44" s="10">
        <v>22.305847456856991</v>
      </c>
    </row>
    <row r="45" spans="1:8" outlineLevel="2" x14ac:dyDescent="0.25">
      <c r="A45" s="5" t="s">
        <v>42</v>
      </c>
      <c r="B45" s="5" t="s">
        <v>45</v>
      </c>
      <c r="C45" s="6">
        <v>416368.9</v>
      </c>
      <c r="D45" s="6">
        <v>1843653.58</v>
      </c>
      <c r="E45" s="6">
        <v>506436.35</v>
      </c>
      <c r="F45" s="6">
        <v>1983438.95</v>
      </c>
      <c r="G45" s="7">
        <v>21.631646840097797</v>
      </c>
      <c r="H45" s="7">
        <v>7.5819758937576482</v>
      </c>
    </row>
    <row r="46" spans="1:8" outlineLevel="2" x14ac:dyDescent="0.25">
      <c r="A46" s="8" t="s">
        <v>42</v>
      </c>
      <c r="B46" s="8" t="s">
        <v>46</v>
      </c>
      <c r="C46" s="9">
        <v>5716917.9199999999</v>
      </c>
      <c r="D46" s="9">
        <v>11215679.619999999</v>
      </c>
      <c r="E46" s="9">
        <v>6053895.0499999998</v>
      </c>
      <c r="F46" s="9">
        <v>11657948.01</v>
      </c>
      <c r="G46" s="10">
        <v>5.8943846092511301</v>
      </c>
      <c r="H46" s="10">
        <v>3.9433044183193298</v>
      </c>
    </row>
    <row r="47" spans="1:8" outlineLevel="2" x14ac:dyDescent="0.25">
      <c r="A47" s="5" t="s">
        <v>42</v>
      </c>
      <c r="B47" s="5" t="s">
        <v>47</v>
      </c>
      <c r="C47" s="6">
        <v>218783.67</v>
      </c>
      <c r="D47" s="6">
        <v>911113.06</v>
      </c>
      <c r="E47" s="6">
        <v>241388.54</v>
      </c>
      <c r="F47" s="6">
        <v>1101677.8999999999</v>
      </c>
      <c r="G47" s="7">
        <v>10.33206454576797</v>
      </c>
      <c r="H47" s="7">
        <v>20.915608431735116</v>
      </c>
    </row>
    <row r="48" spans="1:8" outlineLevel="2" x14ac:dyDescent="0.25">
      <c r="A48" s="8" t="s">
        <v>42</v>
      </c>
      <c r="B48" s="8" t="s">
        <v>48</v>
      </c>
      <c r="C48" s="9">
        <v>403.25</v>
      </c>
      <c r="D48" s="9">
        <v>2239.41</v>
      </c>
      <c r="E48" s="9">
        <v>40</v>
      </c>
      <c r="F48" s="9">
        <v>171.41</v>
      </c>
      <c r="G48" s="10">
        <v>-90.080595164290145</v>
      </c>
      <c r="H48" s="10">
        <v>-92.345751782835663</v>
      </c>
    </row>
    <row r="49" spans="1:8" outlineLevel="2" x14ac:dyDescent="0.25">
      <c r="A49" s="5" t="s">
        <v>42</v>
      </c>
      <c r="B49" s="5" t="s">
        <v>49</v>
      </c>
      <c r="C49" s="6">
        <v>717872.25</v>
      </c>
      <c r="D49" s="6">
        <v>3135229.26</v>
      </c>
      <c r="E49" s="6">
        <v>725381.8</v>
      </c>
      <c r="F49" s="6">
        <v>3436939</v>
      </c>
      <c r="G49" s="7">
        <v>1.0460844530485816</v>
      </c>
      <c r="H49" s="7">
        <v>9.6232114138919531</v>
      </c>
    </row>
    <row r="50" spans="1:8" outlineLevel="2" x14ac:dyDescent="0.25">
      <c r="A50" s="8" t="s">
        <v>42</v>
      </c>
      <c r="B50" s="8" t="s">
        <v>50</v>
      </c>
      <c r="C50" s="9">
        <v>23462.639999999999</v>
      </c>
      <c r="D50" s="9">
        <v>114194.37</v>
      </c>
      <c r="E50" s="9">
        <v>20269.72</v>
      </c>
      <c r="F50" s="9">
        <v>102363.89</v>
      </c>
      <c r="G50" s="10">
        <v>-13.608528281557396</v>
      </c>
      <c r="H50" s="10">
        <v>-10.359950319792469</v>
      </c>
    </row>
    <row r="51" spans="1:8" outlineLevel="2" x14ac:dyDescent="0.25">
      <c r="A51" s="5" t="s">
        <v>42</v>
      </c>
      <c r="B51" s="5" t="s">
        <v>51</v>
      </c>
      <c r="C51" s="6">
        <v>2449</v>
      </c>
      <c r="D51" s="6">
        <v>17045.490000000002</v>
      </c>
      <c r="E51" s="6">
        <v>2364</v>
      </c>
      <c r="F51" s="6">
        <v>13450.17</v>
      </c>
      <c r="G51" s="7">
        <v>-3.4708044099632502</v>
      </c>
      <c r="H51" s="7">
        <v>-21.092500127599742</v>
      </c>
    </row>
    <row r="52" spans="1:8" outlineLevel="2" x14ac:dyDescent="0.25">
      <c r="A52" s="8" t="s">
        <v>42</v>
      </c>
      <c r="B52" s="8" t="s">
        <v>52</v>
      </c>
      <c r="C52" s="9">
        <v>988986.8</v>
      </c>
      <c r="D52" s="9">
        <v>3649042.06</v>
      </c>
      <c r="E52" s="9">
        <v>1102381.97</v>
      </c>
      <c r="F52" s="9">
        <v>4513159.9800000004</v>
      </c>
      <c r="G52" s="10">
        <v>11.465792061127603</v>
      </c>
      <c r="H52" s="10">
        <v>23.6806785395069</v>
      </c>
    </row>
    <row r="53" spans="1:8" outlineLevel="2" x14ac:dyDescent="0.25">
      <c r="A53" s="5" t="s">
        <v>42</v>
      </c>
      <c r="B53" s="5" t="s">
        <v>53</v>
      </c>
      <c r="C53" s="6">
        <v>609.9</v>
      </c>
      <c r="D53" s="6">
        <v>3905.12</v>
      </c>
      <c r="E53" s="6">
        <v>1175.4100000000001</v>
      </c>
      <c r="F53" s="6">
        <v>8093.77</v>
      </c>
      <c r="G53" s="7">
        <v>92.721757665191035</v>
      </c>
      <c r="H53" s="7">
        <v>107.26046830827224</v>
      </c>
    </row>
    <row r="54" spans="1:8" outlineLevel="2" x14ac:dyDescent="0.25">
      <c r="A54" s="8" t="s">
        <v>42</v>
      </c>
      <c r="B54" s="8" t="s">
        <v>54</v>
      </c>
      <c r="C54" s="9">
        <v>8131.68</v>
      </c>
      <c r="D54" s="9">
        <v>18757.61</v>
      </c>
      <c r="E54" s="9">
        <v>46211.82</v>
      </c>
      <c r="F54" s="9">
        <v>101826.33</v>
      </c>
      <c r="G54" s="10">
        <v>468.29363673927156</v>
      </c>
      <c r="H54" s="10">
        <v>442.85343388630002</v>
      </c>
    </row>
    <row r="55" spans="1:8" outlineLevel="2" x14ac:dyDescent="0.25">
      <c r="A55" s="5" t="s">
        <v>42</v>
      </c>
      <c r="B55" s="5" t="s">
        <v>55</v>
      </c>
      <c r="C55" s="6">
        <v>32462.57</v>
      </c>
      <c r="D55" s="6">
        <v>133306.82999999999</v>
      </c>
      <c r="E55" s="6">
        <v>30387</v>
      </c>
      <c r="F55" s="6">
        <v>97123.39</v>
      </c>
      <c r="G55" s="7">
        <v>-6.3937328437027618</v>
      </c>
      <c r="H55" s="7">
        <v>-27.142975344924178</v>
      </c>
    </row>
    <row r="56" spans="1:8" outlineLevel="2" x14ac:dyDescent="0.25">
      <c r="A56" s="8" t="s">
        <v>42</v>
      </c>
      <c r="B56" s="8" t="s">
        <v>56</v>
      </c>
      <c r="C56" s="9">
        <v>1075.96</v>
      </c>
      <c r="D56" s="9">
        <v>4504.49</v>
      </c>
      <c r="E56" s="9">
        <v>972</v>
      </c>
      <c r="F56" s="9">
        <v>7572.34</v>
      </c>
      <c r="G56" s="10">
        <v>-9.6620692219041633</v>
      </c>
      <c r="H56" s="10">
        <v>68.106489302895568</v>
      </c>
    </row>
    <row r="57" spans="1:8" outlineLevel="2" x14ac:dyDescent="0.25">
      <c r="A57" s="5" t="s">
        <v>42</v>
      </c>
      <c r="B57" s="5" t="s">
        <v>57</v>
      </c>
      <c r="C57" s="6">
        <v>13931.7</v>
      </c>
      <c r="D57" s="6">
        <v>54980.05</v>
      </c>
      <c r="E57" s="6">
        <v>12685.42</v>
      </c>
      <c r="F57" s="6">
        <v>73751.86</v>
      </c>
      <c r="G57" s="7">
        <v>-8.9456419532433262</v>
      </c>
      <c r="H57" s="7">
        <v>34.142948214852474</v>
      </c>
    </row>
    <row r="58" spans="1:8" outlineLevel="2" x14ac:dyDescent="0.25">
      <c r="A58" s="8" t="s">
        <v>42</v>
      </c>
      <c r="B58" s="8" t="s">
        <v>58</v>
      </c>
      <c r="C58" s="9">
        <v>10765365.23</v>
      </c>
      <c r="D58" s="9">
        <v>21767593.059999999</v>
      </c>
      <c r="E58" s="9">
        <v>15062475.710000001</v>
      </c>
      <c r="F58" s="9">
        <v>26746465</v>
      </c>
      <c r="G58" s="10">
        <v>39.916067761688012</v>
      </c>
      <c r="H58" s="10">
        <v>22.872863923339082</v>
      </c>
    </row>
    <row r="59" spans="1:8" outlineLevel="2" x14ac:dyDescent="0.25">
      <c r="A59" s="5" t="s">
        <v>42</v>
      </c>
      <c r="B59" s="5" t="s">
        <v>59</v>
      </c>
      <c r="C59" s="6">
        <v>150.09</v>
      </c>
      <c r="D59" s="6">
        <v>988.77</v>
      </c>
      <c r="E59" s="6"/>
      <c r="F59" s="6"/>
      <c r="G59" s="7">
        <v>-100</v>
      </c>
      <c r="H59" s="7">
        <v>-100</v>
      </c>
    </row>
    <row r="60" spans="1:8" outlineLevel="2" x14ac:dyDescent="0.25">
      <c r="A60" s="8" t="s">
        <v>42</v>
      </c>
      <c r="B60" s="8" t="s">
        <v>60</v>
      </c>
      <c r="C60" s="9">
        <v>33004</v>
      </c>
      <c r="D60" s="9">
        <v>74076.929999999993</v>
      </c>
      <c r="E60" s="9">
        <v>127855.45</v>
      </c>
      <c r="F60" s="9">
        <v>344772.73</v>
      </c>
      <c r="G60" s="10">
        <v>287.39380075142407</v>
      </c>
      <c r="H60" s="10">
        <v>365.42524102983214</v>
      </c>
    </row>
    <row r="61" spans="1:8" outlineLevel="2" x14ac:dyDescent="0.25">
      <c r="A61" s="5" t="s">
        <v>42</v>
      </c>
      <c r="B61" s="5" t="s">
        <v>61</v>
      </c>
      <c r="C61" s="6">
        <v>528</v>
      </c>
      <c r="D61" s="6">
        <v>1844.47</v>
      </c>
      <c r="E61" s="6"/>
      <c r="F61" s="6"/>
      <c r="G61" s="7">
        <v>-100</v>
      </c>
      <c r="H61" s="7">
        <v>-100</v>
      </c>
    </row>
    <row r="62" spans="1:8" outlineLevel="2" x14ac:dyDescent="0.25">
      <c r="A62" s="8" t="s">
        <v>42</v>
      </c>
      <c r="B62" s="8" t="s">
        <v>62</v>
      </c>
      <c r="C62" s="9">
        <v>22664.07</v>
      </c>
      <c r="D62" s="9">
        <v>110183.32</v>
      </c>
      <c r="E62" s="9">
        <v>11658.11</v>
      </c>
      <c r="F62" s="9">
        <v>98611.5</v>
      </c>
      <c r="G62" s="10">
        <v>-48.561269004199161</v>
      </c>
      <c r="H62" s="10">
        <v>-10.502333747068073</v>
      </c>
    </row>
    <row r="63" spans="1:8" outlineLevel="2" x14ac:dyDescent="0.25">
      <c r="A63" s="5" t="s">
        <v>42</v>
      </c>
      <c r="B63" s="5" t="s">
        <v>63</v>
      </c>
      <c r="C63" s="6">
        <v>514100.8</v>
      </c>
      <c r="D63" s="6">
        <v>908980.25</v>
      </c>
      <c r="E63" s="6">
        <v>1073859.5</v>
      </c>
      <c r="F63" s="6">
        <v>1323113.3400000001</v>
      </c>
      <c r="G63" s="7">
        <v>108.88111825540827</v>
      </c>
      <c r="H63" s="7">
        <v>45.560185713605996</v>
      </c>
    </row>
    <row r="64" spans="1:8" outlineLevel="2" x14ac:dyDescent="0.25">
      <c r="A64" s="8" t="s">
        <v>42</v>
      </c>
      <c r="B64" s="8" t="s">
        <v>64</v>
      </c>
      <c r="C64" s="9">
        <v>481302.06</v>
      </c>
      <c r="D64" s="9">
        <v>1808011.66</v>
      </c>
      <c r="E64" s="9">
        <v>615572.87</v>
      </c>
      <c r="F64" s="9">
        <v>2334203</v>
      </c>
      <c r="G64" s="10">
        <v>27.897410204311196</v>
      </c>
      <c r="H64" s="10">
        <v>29.103315627953421</v>
      </c>
    </row>
    <row r="65" spans="1:8" outlineLevel="2" x14ac:dyDescent="0.25">
      <c r="A65" s="5" t="s">
        <v>42</v>
      </c>
      <c r="B65" s="5" t="s">
        <v>65</v>
      </c>
      <c r="C65" s="6">
        <v>255302.36</v>
      </c>
      <c r="D65" s="6">
        <v>501504.39</v>
      </c>
      <c r="E65" s="6">
        <v>400743.9</v>
      </c>
      <c r="F65" s="6">
        <v>673117</v>
      </c>
      <c r="G65" s="7">
        <v>56.968349215416595</v>
      </c>
      <c r="H65" s="7">
        <v>34.219562863647113</v>
      </c>
    </row>
    <row r="66" spans="1:8" outlineLevel="1" x14ac:dyDescent="0.25">
      <c r="A66" s="13" t="s">
        <v>157</v>
      </c>
      <c r="B66" s="13"/>
      <c r="C66" s="14">
        <f>SUBTOTAL(9,C43:C65)</f>
        <v>30748334.66</v>
      </c>
      <c r="D66" s="14">
        <f>SUBTOTAL(9,D43:D65)</f>
        <v>89615485.919999972</v>
      </c>
      <c r="E66" s="14">
        <f>SUBTOTAL(9,E43:E65)</f>
        <v>37838884.469999999</v>
      </c>
      <c r="F66" s="14">
        <f>SUBTOTAL(9,F43:F65)</f>
        <v>106499395.43000001</v>
      </c>
      <c r="G66" s="11">
        <f>(E66/C66-1)*100</f>
        <v>23.059947435865457</v>
      </c>
      <c r="H66" s="11">
        <f>(F66/D66-1)*100</f>
        <v>18.840392747602074</v>
      </c>
    </row>
    <row r="67" spans="1:8" outlineLevel="2" x14ac:dyDescent="0.25">
      <c r="A67" s="8" t="s">
        <v>66</v>
      </c>
      <c r="B67" s="8" t="s">
        <v>67</v>
      </c>
      <c r="C67" s="9">
        <v>428355.4</v>
      </c>
      <c r="D67" s="9">
        <v>1098363.6599999999</v>
      </c>
      <c r="E67" s="9">
        <v>766180.67</v>
      </c>
      <c r="F67" s="9">
        <v>1535375.48</v>
      </c>
      <c r="G67" s="10">
        <v>78.865649878582133</v>
      </c>
      <c r="H67" s="10">
        <v>39.787534485618373</v>
      </c>
    </row>
    <row r="68" spans="1:8" outlineLevel="2" x14ac:dyDescent="0.25">
      <c r="A68" s="5" t="s">
        <v>66</v>
      </c>
      <c r="B68" s="5" t="s">
        <v>68</v>
      </c>
      <c r="C68" s="6">
        <v>206715.64</v>
      </c>
      <c r="D68" s="6">
        <v>842204.37</v>
      </c>
      <c r="E68" s="6">
        <v>251945.73</v>
      </c>
      <c r="F68" s="6">
        <v>1064413.83</v>
      </c>
      <c r="G68" s="7">
        <v>21.880342484003627</v>
      </c>
      <c r="H68" s="7">
        <v>26.384268226962547</v>
      </c>
    </row>
    <row r="69" spans="1:8" outlineLevel="2" x14ac:dyDescent="0.25">
      <c r="A69" s="8" t="s">
        <v>66</v>
      </c>
      <c r="B69" s="8" t="s">
        <v>69</v>
      </c>
      <c r="C69" s="9">
        <v>461966.58500000002</v>
      </c>
      <c r="D69" s="9">
        <v>1445754.87</v>
      </c>
      <c r="E69" s="9">
        <v>467098.60200000001</v>
      </c>
      <c r="F69" s="9">
        <v>1613230.9</v>
      </c>
      <c r="G69" s="10">
        <v>1.1109065388354857</v>
      </c>
      <c r="H69" s="10">
        <v>11.583985188305109</v>
      </c>
    </row>
    <row r="70" spans="1:8" outlineLevel="2" x14ac:dyDescent="0.25">
      <c r="A70" s="5" t="s">
        <v>66</v>
      </c>
      <c r="B70" s="5" t="s">
        <v>70</v>
      </c>
      <c r="C70" s="6">
        <v>558761.18000000005</v>
      </c>
      <c r="D70" s="6">
        <v>638959.17000000004</v>
      </c>
      <c r="E70" s="6">
        <v>945815.12</v>
      </c>
      <c r="F70" s="6">
        <v>997675.52000000002</v>
      </c>
      <c r="G70" s="7">
        <v>69.270012637599464</v>
      </c>
      <c r="H70" s="7">
        <v>56.140731183183419</v>
      </c>
    </row>
    <row r="71" spans="1:8" outlineLevel="2" x14ac:dyDescent="0.25">
      <c r="A71" s="8" t="s">
        <v>66</v>
      </c>
      <c r="B71" s="8" t="s">
        <v>71</v>
      </c>
      <c r="C71" s="9">
        <v>46647.839999999997</v>
      </c>
      <c r="D71" s="9">
        <v>196011.96</v>
      </c>
      <c r="E71" s="9">
        <v>50283.43</v>
      </c>
      <c r="F71" s="9">
        <v>184054.79</v>
      </c>
      <c r="G71" s="10">
        <v>7.7936941989168282</v>
      </c>
      <c r="H71" s="10">
        <v>-6.100224700574385</v>
      </c>
    </row>
    <row r="72" spans="1:8" outlineLevel="2" x14ac:dyDescent="0.25">
      <c r="A72" s="5" t="s">
        <v>66</v>
      </c>
      <c r="B72" s="5" t="s">
        <v>72</v>
      </c>
      <c r="C72" s="6">
        <v>204846.38</v>
      </c>
      <c r="D72" s="6">
        <v>470994.19</v>
      </c>
      <c r="E72" s="6">
        <v>160836.76999999999</v>
      </c>
      <c r="F72" s="6">
        <v>359471.59</v>
      </c>
      <c r="G72" s="7">
        <v>-21.484201966371099</v>
      </c>
      <c r="H72" s="7">
        <v>-23.678126475403015</v>
      </c>
    </row>
    <row r="73" spans="1:8" outlineLevel="2" x14ac:dyDescent="0.25">
      <c r="A73" s="8" t="s">
        <v>66</v>
      </c>
      <c r="B73" s="8" t="s">
        <v>73</v>
      </c>
      <c r="C73" s="9">
        <v>946245.46</v>
      </c>
      <c r="D73" s="9">
        <v>2226318.9300000002</v>
      </c>
      <c r="E73" s="9">
        <v>1898053.27</v>
      </c>
      <c r="F73" s="9">
        <v>4008459.51</v>
      </c>
      <c r="G73" s="10">
        <v>100.5878337318522</v>
      </c>
      <c r="H73" s="10">
        <v>80.048754739735315</v>
      </c>
    </row>
    <row r="74" spans="1:8" outlineLevel="2" x14ac:dyDescent="0.25">
      <c r="A74" s="5" t="s">
        <v>66</v>
      </c>
      <c r="B74" s="5" t="s">
        <v>74</v>
      </c>
      <c r="C74" s="6">
        <v>14334.97</v>
      </c>
      <c r="D74" s="6">
        <v>62369.760000000002</v>
      </c>
      <c r="E74" s="6">
        <v>10693.35</v>
      </c>
      <c r="F74" s="6">
        <v>59594.98</v>
      </c>
      <c r="G74" s="7">
        <v>-25.403750408964921</v>
      </c>
      <c r="H74" s="7">
        <v>-4.4489188350251769</v>
      </c>
    </row>
    <row r="75" spans="1:8" outlineLevel="2" x14ac:dyDescent="0.25">
      <c r="A75" s="8" t="s">
        <v>66</v>
      </c>
      <c r="B75" s="8" t="s">
        <v>75</v>
      </c>
      <c r="C75" s="9">
        <v>301687.96999999997</v>
      </c>
      <c r="D75" s="9">
        <v>711325.95</v>
      </c>
      <c r="E75" s="9">
        <v>374921.89</v>
      </c>
      <c r="F75" s="9">
        <v>871394.02</v>
      </c>
      <c r="G75" s="10">
        <v>24.274723317605286</v>
      </c>
      <c r="H75" s="10">
        <v>22.50277386899776</v>
      </c>
    </row>
    <row r="76" spans="1:8" outlineLevel="2" x14ac:dyDescent="0.25">
      <c r="A76" s="5" t="s">
        <v>66</v>
      </c>
      <c r="B76" s="5" t="s">
        <v>76</v>
      </c>
      <c r="C76" s="6">
        <v>329690.90000000002</v>
      </c>
      <c r="D76" s="6">
        <v>503483.09</v>
      </c>
      <c r="E76" s="6">
        <v>473957.01</v>
      </c>
      <c r="F76" s="6">
        <v>867829.69</v>
      </c>
      <c r="G76" s="7">
        <v>43.757989680637216</v>
      </c>
      <c r="H76" s="7">
        <v>72.36521091502793</v>
      </c>
    </row>
    <row r="77" spans="1:8" outlineLevel="2" x14ac:dyDescent="0.25">
      <c r="A77" s="8" t="s">
        <v>66</v>
      </c>
      <c r="B77" s="8" t="s">
        <v>77</v>
      </c>
      <c r="C77" s="9">
        <v>188776.37</v>
      </c>
      <c r="D77" s="9">
        <v>631215.53</v>
      </c>
      <c r="E77" s="9">
        <v>226596.99</v>
      </c>
      <c r="F77" s="9">
        <v>792181.49</v>
      </c>
      <c r="G77" s="10">
        <v>20.03461556125907</v>
      </c>
      <c r="H77" s="10">
        <v>25.500950523191335</v>
      </c>
    </row>
    <row r="78" spans="1:8" outlineLevel="1" x14ac:dyDescent="0.25">
      <c r="A78" s="13" t="s">
        <v>158</v>
      </c>
      <c r="B78" s="13"/>
      <c r="C78" s="14">
        <f>SUBTOTAL(9,C67:C77)</f>
        <v>3688028.6950000008</v>
      </c>
      <c r="D78" s="14">
        <f>SUBTOTAL(9,D67:D77)</f>
        <v>8827001.4800000004</v>
      </c>
      <c r="E78" s="14">
        <f>SUBTOTAL(9,E67:E77)</f>
        <v>5626382.8319999995</v>
      </c>
      <c r="F78" s="14">
        <f>SUBTOTAL(9,F67:F77)</f>
        <v>12353681.800000001</v>
      </c>
      <c r="G78" s="11">
        <f>(E78/C78-1)*100</f>
        <v>52.558000419787909</v>
      </c>
      <c r="H78" s="11">
        <f>(F78/D78-1)*100</f>
        <v>39.953321951861739</v>
      </c>
    </row>
    <row r="79" spans="1:8" outlineLevel="2" x14ac:dyDescent="0.25">
      <c r="A79" s="5" t="s">
        <v>78</v>
      </c>
      <c r="B79" s="5" t="s">
        <v>79</v>
      </c>
      <c r="C79" s="6">
        <v>448</v>
      </c>
      <c r="D79" s="6">
        <v>1285.73</v>
      </c>
      <c r="E79" s="6"/>
      <c r="F79" s="6"/>
      <c r="G79" s="7">
        <v>-100</v>
      </c>
      <c r="H79" s="7">
        <v>-100</v>
      </c>
    </row>
    <row r="80" spans="1:8" outlineLevel="2" x14ac:dyDescent="0.25">
      <c r="A80" s="8" t="s">
        <v>78</v>
      </c>
      <c r="B80" s="8" t="s">
        <v>80</v>
      </c>
      <c r="C80" s="9"/>
      <c r="D80" s="9"/>
      <c r="E80" s="9">
        <v>200</v>
      </c>
      <c r="F80" s="9">
        <v>760</v>
      </c>
      <c r="G80" s="10">
        <v>0</v>
      </c>
      <c r="H80" s="10">
        <v>0</v>
      </c>
    </row>
    <row r="81" spans="1:8" outlineLevel="2" x14ac:dyDescent="0.25">
      <c r="A81" s="5" t="s">
        <v>78</v>
      </c>
      <c r="B81" s="5" t="s">
        <v>81</v>
      </c>
      <c r="C81" s="6">
        <v>800</v>
      </c>
      <c r="D81" s="6">
        <v>3442.11</v>
      </c>
      <c r="E81" s="6">
        <v>4914</v>
      </c>
      <c r="F81" s="6">
        <v>14437.8</v>
      </c>
      <c r="G81" s="7">
        <v>514.25</v>
      </c>
      <c r="H81" s="7">
        <v>319.44621177126811</v>
      </c>
    </row>
    <row r="82" spans="1:8" outlineLevel="2" x14ac:dyDescent="0.25">
      <c r="A82" s="8" t="s">
        <v>78</v>
      </c>
      <c r="B82" s="8" t="s">
        <v>82</v>
      </c>
      <c r="C82" s="9">
        <v>10232</v>
      </c>
      <c r="D82" s="9">
        <v>24646.83</v>
      </c>
      <c r="E82" s="9">
        <v>1514</v>
      </c>
      <c r="F82" s="9">
        <v>4633.13</v>
      </c>
      <c r="G82" s="10">
        <v>-85.203283815480845</v>
      </c>
      <c r="H82" s="10">
        <v>-81.20192333050538</v>
      </c>
    </row>
    <row r="83" spans="1:8" outlineLevel="2" x14ac:dyDescent="0.25">
      <c r="A83" s="5" t="s">
        <v>78</v>
      </c>
      <c r="B83" s="5" t="s">
        <v>83</v>
      </c>
      <c r="C83" s="6"/>
      <c r="D83" s="6"/>
      <c r="E83" s="6">
        <v>72</v>
      </c>
      <c r="F83" s="6">
        <v>453.36</v>
      </c>
      <c r="G83" s="7">
        <v>0</v>
      </c>
      <c r="H83" s="7">
        <v>0</v>
      </c>
    </row>
    <row r="84" spans="1:8" outlineLevel="2" x14ac:dyDescent="0.25">
      <c r="A84" s="8" t="s">
        <v>78</v>
      </c>
      <c r="B84" s="8" t="s">
        <v>84</v>
      </c>
      <c r="C84" s="9"/>
      <c r="D84" s="9"/>
      <c r="E84" s="9">
        <v>920</v>
      </c>
      <c r="F84" s="9">
        <v>4465.21</v>
      </c>
      <c r="G84" s="10">
        <v>0</v>
      </c>
      <c r="H84" s="10">
        <v>0</v>
      </c>
    </row>
    <row r="85" spans="1:8" outlineLevel="2" x14ac:dyDescent="0.25">
      <c r="A85" s="5" t="s">
        <v>78</v>
      </c>
      <c r="B85" s="5" t="s">
        <v>85</v>
      </c>
      <c r="C85" s="6">
        <v>2407.9299999999998</v>
      </c>
      <c r="D85" s="6">
        <v>6592.4</v>
      </c>
      <c r="E85" s="6">
        <v>6452.8</v>
      </c>
      <c r="F85" s="6">
        <v>27791.919999999998</v>
      </c>
      <c r="G85" s="7">
        <v>167.98121207842425</v>
      </c>
      <c r="H85" s="7">
        <v>321.57514713912985</v>
      </c>
    </row>
    <row r="86" spans="1:8" outlineLevel="2" x14ac:dyDescent="0.25">
      <c r="A86" s="8" t="s">
        <v>78</v>
      </c>
      <c r="B86" s="8" t="s">
        <v>86</v>
      </c>
      <c r="C86" s="9">
        <v>415</v>
      </c>
      <c r="D86" s="9">
        <v>1176.57</v>
      </c>
      <c r="E86" s="9">
        <v>314</v>
      </c>
      <c r="F86" s="9">
        <v>628.59</v>
      </c>
      <c r="G86" s="10">
        <v>-24.337349397590362</v>
      </c>
      <c r="H86" s="10">
        <v>-46.574364466202603</v>
      </c>
    </row>
    <row r="87" spans="1:8" outlineLevel="2" x14ac:dyDescent="0.25">
      <c r="A87" s="5" t="s">
        <v>78</v>
      </c>
      <c r="B87" s="5" t="s">
        <v>87</v>
      </c>
      <c r="C87" s="6"/>
      <c r="D87" s="6"/>
      <c r="E87" s="6">
        <v>124.98</v>
      </c>
      <c r="F87" s="6">
        <v>136.16</v>
      </c>
      <c r="G87" s="7">
        <v>0</v>
      </c>
      <c r="H87" s="7">
        <v>0</v>
      </c>
    </row>
    <row r="88" spans="1:8" outlineLevel="2" x14ac:dyDescent="0.25">
      <c r="A88" s="8" t="s">
        <v>78</v>
      </c>
      <c r="B88" s="8" t="s">
        <v>88</v>
      </c>
      <c r="C88" s="9"/>
      <c r="D88" s="9"/>
      <c r="E88" s="9">
        <v>300</v>
      </c>
      <c r="F88" s="9">
        <v>962.27</v>
      </c>
      <c r="G88" s="10">
        <v>0</v>
      </c>
      <c r="H88" s="10">
        <v>0</v>
      </c>
    </row>
    <row r="89" spans="1:8" outlineLevel="2" x14ac:dyDescent="0.25">
      <c r="A89" s="5" t="s">
        <v>78</v>
      </c>
      <c r="B89" s="5" t="s">
        <v>89</v>
      </c>
      <c r="C89" s="6">
        <v>43291</v>
      </c>
      <c r="D89" s="6">
        <v>69347.820000000007</v>
      </c>
      <c r="E89" s="6">
        <v>85356</v>
      </c>
      <c r="F89" s="6">
        <v>128272.31</v>
      </c>
      <c r="G89" s="7">
        <v>97.168002587142823</v>
      </c>
      <c r="H89" s="7">
        <v>84.969491470676346</v>
      </c>
    </row>
    <row r="90" spans="1:8" outlineLevel="2" x14ac:dyDescent="0.25">
      <c r="A90" s="8" t="s">
        <v>78</v>
      </c>
      <c r="B90" s="8" t="s">
        <v>90</v>
      </c>
      <c r="C90" s="9">
        <v>120</v>
      </c>
      <c r="D90" s="9">
        <v>416.93</v>
      </c>
      <c r="E90" s="9">
        <v>1612.8</v>
      </c>
      <c r="F90" s="9">
        <v>4089.6</v>
      </c>
      <c r="G90" s="10">
        <v>1244</v>
      </c>
      <c r="H90" s="10">
        <v>880.88408126064326</v>
      </c>
    </row>
    <row r="91" spans="1:8" outlineLevel="1" x14ac:dyDescent="0.25">
      <c r="A91" s="13" t="s">
        <v>159</v>
      </c>
      <c r="B91" s="13"/>
      <c r="C91" s="14">
        <f>SUBTOTAL(9,C79:C90)</f>
        <v>57713.93</v>
      </c>
      <c r="D91" s="14">
        <f>SUBTOTAL(9,D79:D90)</f>
        <v>106908.39</v>
      </c>
      <c r="E91" s="14">
        <f>SUBTOTAL(9,E79:E90)</f>
        <v>101780.58</v>
      </c>
      <c r="F91" s="14">
        <f>SUBTOTAL(9,F79:F90)</f>
        <v>186630.35</v>
      </c>
      <c r="G91" s="11">
        <f>(E91/C91-1)*100</f>
        <v>76.353577030709928</v>
      </c>
      <c r="H91" s="11">
        <f>(F91/D91-1)*100</f>
        <v>74.570349436559667</v>
      </c>
    </row>
    <row r="92" spans="1:8" outlineLevel="2" x14ac:dyDescent="0.25">
      <c r="A92" s="5" t="s">
        <v>91</v>
      </c>
      <c r="B92" s="5" t="s">
        <v>92</v>
      </c>
      <c r="C92" s="6">
        <v>17557.009999999998</v>
      </c>
      <c r="D92" s="6">
        <v>51197.56</v>
      </c>
      <c r="E92" s="6">
        <v>16504.32</v>
      </c>
      <c r="F92" s="6">
        <v>30385.4</v>
      </c>
      <c r="G92" s="7">
        <v>-5.995838699186244</v>
      </c>
      <c r="H92" s="7">
        <v>-40.650687259314694</v>
      </c>
    </row>
    <row r="93" spans="1:8" outlineLevel="2" x14ac:dyDescent="0.25">
      <c r="A93" s="8" t="s">
        <v>91</v>
      </c>
      <c r="B93" s="8" t="s">
        <v>93</v>
      </c>
      <c r="C93" s="9">
        <v>161711.20000000001</v>
      </c>
      <c r="D93" s="9">
        <v>202221.38</v>
      </c>
      <c r="E93" s="9">
        <v>554106.44999999995</v>
      </c>
      <c r="F93" s="9">
        <v>763570.15</v>
      </c>
      <c r="G93" s="10">
        <v>242.65186950563714</v>
      </c>
      <c r="H93" s="10">
        <v>277.59120722052239</v>
      </c>
    </row>
    <row r="94" spans="1:8" outlineLevel="2" x14ac:dyDescent="0.25">
      <c r="A94" s="5" t="s">
        <v>91</v>
      </c>
      <c r="B94" s="5" t="s">
        <v>94</v>
      </c>
      <c r="C94" s="6">
        <v>234</v>
      </c>
      <c r="D94" s="6">
        <v>1180.3</v>
      </c>
      <c r="E94" s="6"/>
      <c r="F94" s="6"/>
      <c r="G94" s="7">
        <v>-100</v>
      </c>
      <c r="H94" s="7">
        <v>-100</v>
      </c>
    </row>
    <row r="95" spans="1:8" outlineLevel="2" x14ac:dyDescent="0.25">
      <c r="A95" s="8" t="s">
        <v>91</v>
      </c>
      <c r="B95" s="8" t="s">
        <v>95</v>
      </c>
      <c r="C95" s="9">
        <v>959.9</v>
      </c>
      <c r="D95" s="9">
        <v>5594.73</v>
      </c>
      <c r="E95" s="9">
        <v>2282</v>
      </c>
      <c r="F95" s="9">
        <v>13747.65</v>
      </c>
      <c r="G95" s="10">
        <v>137.73309719762474</v>
      </c>
      <c r="H95" s="10">
        <v>145.72499477186568</v>
      </c>
    </row>
    <row r="96" spans="1:8" outlineLevel="2" x14ac:dyDescent="0.25">
      <c r="A96" s="5" t="s">
        <v>91</v>
      </c>
      <c r="B96" s="5" t="s">
        <v>96</v>
      </c>
      <c r="C96" s="6">
        <v>1116.8</v>
      </c>
      <c r="D96" s="6">
        <v>8993.91</v>
      </c>
      <c r="E96" s="6">
        <v>1040</v>
      </c>
      <c r="F96" s="6">
        <v>6894.31</v>
      </c>
      <c r="G96" s="7">
        <v>-6.8767908309455548</v>
      </c>
      <c r="H96" s="7">
        <v>-23.344685459383065</v>
      </c>
    </row>
    <row r="97" spans="1:8" outlineLevel="2" x14ac:dyDescent="0.25">
      <c r="A97" s="8" t="s">
        <v>91</v>
      </c>
      <c r="B97" s="8" t="s">
        <v>97</v>
      </c>
      <c r="C97" s="9"/>
      <c r="D97" s="9"/>
      <c r="E97" s="9">
        <v>1113467.76</v>
      </c>
      <c r="F97" s="9">
        <v>1096249.82</v>
      </c>
      <c r="G97" s="10">
        <v>0</v>
      </c>
      <c r="H97" s="10">
        <v>0</v>
      </c>
    </row>
    <row r="98" spans="1:8" outlineLevel="2" x14ac:dyDescent="0.25">
      <c r="A98" s="5" t="s">
        <v>91</v>
      </c>
      <c r="B98" s="5" t="s">
        <v>98</v>
      </c>
      <c r="C98" s="6">
        <v>51.84</v>
      </c>
      <c r="D98" s="6">
        <v>51.65</v>
      </c>
      <c r="E98" s="6">
        <v>518.4</v>
      </c>
      <c r="F98" s="6">
        <v>1599.07</v>
      </c>
      <c r="G98" s="7">
        <v>899.99999999999977</v>
      </c>
      <c r="H98" s="7">
        <v>2995.9728944820904</v>
      </c>
    </row>
    <row r="99" spans="1:8" outlineLevel="2" x14ac:dyDescent="0.25">
      <c r="A99" s="8" t="s">
        <v>91</v>
      </c>
      <c r="B99" s="8" t="s">
        <v>99</v>
      </c>
      <c r="C99" s="9">
        <v>2880</v>
      </c>
      <c r="D99" s="9">
        <v>19379.099999999999</v>
      </c>
      <c r="E99" s="9">
        <v>9235.66</v>
      </c>
      <c r="F99" s="9">
        <v>49689.55</v>
      </c>
      <c r="G99" s="10">
        <v>220.6826388888889</v>
      </c>
      <c r="H99" s="10">
        <v>156.40793432099534</v>
      </c>
    </row>
    <row r="100" spans="1:8" outlineLevel="1" x14ac:dyDescent="0.25">
      <c r="A100" s="13" t="s">
        <v>160</v>
      </c>
      <c r="B100" s="13"/>
      <c r="C100" s="14">
        <f>SUBTOTAL(9,C92:C99)</f>
        <v>184510.75</v>
      </c>
      <c r="D100" s="14">
        <f>SUBTOTAL(9,D92:D99)</f>
        <v>288618.63</v>
      </c>
      <c r="E100" s="14">
        <f>SUBTOTAL(9,E92:E99)</f>
        <v>1697154.5899999996</v>
      </c>
      <c r="F100" s="14">
        <f>SUBTOTAL(9,F92:F99)</f>
        <v>1962135.9500000002</v>
      </c>
      <c r="G100" s="11">
        <f>(E100/C100-1)*100</f>
        <v>819.81339298658736</v>
      </c>
      <c r="H100" s="11">
        <f>(F100/D100-1)*100</f>
        <v>579.83690103442052</v>
      </c>
    </row>
    <row r="101" spans="1:8" outlineLevel="2" x14ac:dyDescent="0.25">
      <c r="A101" s="5" t="s">
        <v>100</v>
      </c>
      <c r="B101" s="5" t="s">
        <v>101</v>
      </c>
      <c r="C101" s="6">
        <v>2563.9</v>
      </c>
      <c r="D101" s="6">
        <v>12529</v>
      </c>
      <c r="E101" s="6">
        <v>16163.2</v>
      </c>
      <c r="F101" s="6">
        <v>34267.870000000003</v>
      </c>
      <c r="G101" s="7">
        <v>530.41460275361749</v>
      </c>
      <c r="H101" s="7">
        <v>173.50842046452235</v>
      </c>
    </row>
    <row r="102" spans="1:8" outlineLevel="2" x14ac:dyDescent="0.25">
      <c r="A102" s="8" t="s">
        <v>100</v>
      </c>
      <c r="B102" s="8" t="s">
        <v>102</v>
      </c>
      <c r="C102" s="9">
        <v>39068.080000000002</v>
      </c>
      <c r="D102" s="9">
        <v>183137.95</v>
      </c>
      <c r="E102" s="9">
        <v>37901.620000000003</v>
      </c>
      <c r="F102" s="9">
        <v>180044.16</v>
      </c>
      <c r="G102" s="10">
        <v>-2.9857110971411931</v>
      </c>
      <c r="H102" s="10">
        <v>-1.6893221748960321</v>
      </c>
    </row>
    <row r="103" spans="1:8" outlineLevel="2" x14ac:dyDescent="0.25">
      <c r="A103" s="5" t="s">
        <v>100</v>
      </c>
      <c r="B103" s="5" t="s">
        <v>103</v>
      </c>
      <c r="C103" s="6">
        <v>1272509.23</v>
      </c>
      <c r="D103" s="6">
        <v>5355575.29</v>
      </c>
      <c r="E103" s="6">
        <v>1236705.1200000001</v>
      </c>
      <c r="F103" s="6">
        <v>5044755.9800000004</v>
      </c>
      <c r="G103" s="7">
        <v>-2.8136621060108045</v>
      </c>
      <c r="H103" s="7">
        <v>-5.8036586766012883</v>
      </c>
    </row>
    <row r="104" spans="1:8" outlineLevel="2" x14ac:dyDescent="0.25">
      <c r="A104" s="8" t="s">
        <v>100</v>
      </c>
      <c r="B104" s="8" t="s">
        <v>104</v>
      </c>
      <c r="C104" s="9">
        <v>5750.6</v>
      </c>
      <c r="D104" s="9">
        <v>20671</v>
      </c>
      <c r="E104" s="9">
        <v>6777.2</v>
      </c>
      <c r="F104" s="9">
        <v>29162.84</v>
      </c>
      <c r="G104" s="10">
        <v>17.852050220846508</v>
      </c>
      <c r="H104" s="10">
        <v>41.080934642736203</v>
      </c>
    </row>
    <row r="105" spans="1:8" outlineLevel="2" x14ac:dyDescent="0.25">
      <c r="A105" s="5" t="s">
        <v>100</v>
      </c>
      <c r="B105" s="5" t="s">
        <v>105</v>
      </c>
      <c r="C105" s="6">
        <v>1115086.3700000001</v>
      </c>
      <c r="D105" s="6">
        <v>3196587.45</v>
      </c>
      <c r="E105" s="6">
        <v>1061341.08</v>
      </c>
      <c r="F105" s="6">
        <v>3203566.51</v>
      </c>
      <c r="G105" s="7">
        <v>-4.8198320278993307</v>
      </c>
      <c r="H105" s="7">
        <v>0.21832845524059072</v>
      </c>
    </row>
    <row r="106" spans="1:8" outlineLevel="2" x14ac:dyDescent="0.25">
      <c r="A106" s="8" t="s">
        <v>100</v>
      </c>
      <c r="B106" s="8" t="s">
        <v>106</v>
      </c>
      <c r="C106" s="9">
        <v>342718.22</v>
      </c>
      <c r="D106" s="9">
        <v>726306.92</v>
      </c>
      <c r="E106" s="9">
        <v>584812.94999999995</v>
      </c>
      <c r="F106" s="9">
        <v>1206598.8700000001</v>
      </c>
      <c r="G106" s="10">
        <v>70.63958548804321</v>
      </c>
      <c r="H106" s="10">
        <v>66.127960064045652</v>
      </c>
    </row>
    <row r="107" spans="1:8" outlineLevel="2" x14ac:dyDescent="0.25">
      <c r="A107" s="5" t="s">
        <v>100</v>
      </c>
      <c r="B107" s="5" t="s">
        <v>107</v>
      </c>
      <c r="C107" s="6">
        <v>188798.98</v>
      </c>
      <c r="D107" s="6">
        <v>684457.43</v>
      </c>
      <c r="E107" s="6">
        <v>146191.4</v>
      </c>
      <c r="F107" s="6">
        <v>519198.12</v>
      </c>
      <c r="G107" s="7">
        <v>-22.567696075476686</v>
      </c>
      <c r="H107" s="7">
        <v>-24.144570977920431</v>
      </c>
    </row>
    <row r="108" spans="1:8" outlineLevel="2" x14ac:dyDescent="0.25">
      <c r="A108" s="8" t="s">
        <v>100</v>
      </c>
      <c r="B108" s="8" t="s">
        <v>108</v>
      </c>
      <c r="C108" s="9">
        <v>114768.16</v>
      </c>
      <c r="D108" s="9">
        <v>438165.58</v>
      </c>
      <c r="E108" s="9">
        <v>121119.46</v>
      </c>
      <c r="F108" s="9">
        <v>545342.53</v>
      </c>
      <c r="G108" s="10">
        <v>5.534026161959904</v>
      </c>
      <c r="H108" s="10">
        <v>24.460376371872936</v>
      </c>
    </row>
    <row r="109" spans="1:8" outlineLevel="2" x14ac:dyDescent="0.25">
      <c r="A109" s="5" t="s">
        <v>100</v>
      </c>
      <c r="B109" s="5" t="s">
        <v>109</v>
      </c>
      <c r="C109" s="6">
        <v>42951.199999999997</v>
      </c>
      <c r="D109" s="6">
        <v>153277.42000000001</v>
      </c>
      <c r="E109" s="6">
        <v>35097.800000000003</v>
      </c>
      <c r="F109" s="6">
        <v>111142.14</v>
      </c>
      <c r="G109" s="7">
        <v>-18.284471679487407</v>
      </c>
      <c r="H109" s="7">
        <v>-27.48955456061304</v>
      </c>
    </row>
    <row r="110" spans="1:8" outlineLevel="2" x14ac:dyDescent="0.25">
      <c r="A110" s="8" t="s">
        <v>100</v>
      </c>
      <c r="B110" s="8" t="s">
        <v>110</v>
      </c>
      <c r="C110" s="9">
        <v>427072.86</v>
      </c>
      <c r="D110" s="9">
        <v>2062558.8</v>
      </c>
      <c r="E110" s="9">
        <v>296803.28999999998</v>
      </c>
      <c r="F110" s="9">
        <v>1560614.45</v>
      </c>
      <c r="G110" s="10">
        <v>-30.50289123968215</v>
      </c>
      <c r="H110" s="10">
        <v>-24.336001960283511</v>
      </c>
    </row>
    <row r="111" spans="1:8" outlineLevel="2" x14ac:dyDescent="0.25">
      <c r="A111" s="5" t="s">
        <v>100</v>
      </c>
      <c r="B111" s="5" t="s">
        <v>111</v>
      </c>
      <c r="C111" s="6">
        <v>126</v>
      </c>
      <c r="D111" s="6">
        <v>763.4</v>
      </c>
      <c r="E111" s="6"/>
      <c r="F111" s="6"/>
      <c r="G111" s="7">
        <v>-100</v>
      </c>
      <c r="H111" s="7">
        <v>-100</v>
      </c>
    </row>
    <row r="112" spans="1:8" outlineLevel="1" x14ac:dyDescent="0.25">
      <c r="A112" s="13" t="s">
        <v>161</v>
      </c>
      <c r="B112" s="13"/>
      <c r="C112" s="14">
        <f>SUBTOTAL(9,C101:C111)</f>
        <v>3551413.6000000006</v>
      </c>
      <c r="D112" s="14">
        <f>SUBTOTAL(9,D101:D111)</f>
        <v>12834030.240000002</v>
      </c>
      <c r="E112" s="14">
        <f>SUBTOTAL(9,E101:E111)</f>
        <v>3542913.1199999996</v>
      </c>
      <c r="F112" s="14">
        <f>SUBTOTAL(9,F101:F111)</f>
        <v>12434693.469999999</v>
      </c>
      <c r="G112" s="11">
        <f>(E112/C112-1)*100</f>
        <v>-0.23935483042586414</v>
      </c>
      <c r="H112" s="11">
        <f>(F112/D112-1)*100</f>
        <v>-3.1115461202154915</v>
      </c>
    </row>
    <row r="113" spans="1:8" outlineLevel="2" x14ac:dyDescent="0.25">
      <c r="A113" s="8" t="s">
        <v>112</v>
      </c>
      <c r="B113" s="8" t="s">
        <v>113</v>
      </c>
      <c r="C113" s="9">
        <v>3708496.15</v>
      </c>
      <c r="D113" s="9">
        <v>10174150.289999999</v>
      </c>
      <c r="E113" s="9">
        <v>4887687.08</v>
      </c>
      <c r="F113" s="9">
        <v>11705581.58</v>
      </c>
      <c r="G113" s="10">
        <v>31.797011033704326</v>
      </c>
      <c r="H113" s="10">
        <v>15.052178770203728</v>
      </c>
    </row>
    <row r="114" spans="1:8" outlineLevel="2" x14ac:dyDescent="0.25">
      <c r="A114" s="5" t="s">
        <v>112</v>
      </c>
      <c r="B114" s="5" t="s">
        <v>114</v>
      </c>
      <c r="C114" s="6">
        <v>793499.9</v>
      </c>
      <c r="D114" s="6">
        <v>2253691.29</v>
      </c>
      <c r="E114" s="6">
        <v>762535.22</v>
      </c>
      <c r="F114" s="6">
        <v>1972566.63</v>
      </c>
      <c r="G114" s="7">
        <v>-3.9022916070940967</v>
      </c>
      <c r="H114" s="7">
        <v>-12.473964879191602</v>
      </c>
    </row>
    <row r="115" spans="1:8" outlineLevel="1" x14ac:dyDescent="0.25">
      <c r="A115" s="13" t="s">
        <v>162</v>
      </c>
      <c r="B115" s="13"/>
      <c r="C115" s="14">
        <f>SUBTOTAL(9,C113:C114)</f>
        <v>4501996.05</v>
      </c>
      <c r="D115" s="14">
        <f>SUBTOTAL(9,D113:D114)</f>
        <v>12427841.579999998</v>
      </c>
      <c r="E115" s="14">
        <f>SUBTOTAL(9,E113:E114)</f>
        <v>5650222.2999999998</v>
      </c>
      <c r="F115" s="14">
        <f>SUBTOTAL(9,F113:F114)</f>
        <v>13678148.210000001</v>
      </c>
      <c r="G115" s="11">
        <f>(E115/C115-1)*100</f>
        <v>25.504825798325605</v>
      </c>
      <c r="H115" s="11">
        <f>(F115/D115-1)*100</f>
        <v>10.060529191264456</v>
      </c>
    </row>
    <row r="116" spans="1:8" outlineLevel="2" x14ac:dyDescent="0.25">
      <c r="A116" s="8" t="s">
        <v>115</v>
      </c>
      <c r="B116" s="8" t="s">
        <v>116</v>
      </c>
      <c r="C116" s="9">
        <v>390350.11</v>
      </c>
      <c r="D116" s="9">
        <v>1726951.25</v>
      </c>
      <c r="E116" s="9">
        <v>453920.17</v>
      </c>
      <c r="F116" s="9">
        <v>1746046.95</v>
      </c>
      <c r="G116" s="10">
        <v>16.285395692600165</v>
      </c>
      <c r="H116" s="10">
        <v>1.1057463260760807</v>
      </c>
    </row>
    <row r="117" spans="1:8" outlineLevel="2" x14ac:dyDescent="0.25">
      <c r="A117" s="5" t="s">
        <v>115</v>
      </c>
      <c r="B117" s="5" t="s">
        <v>117</v>
      </c>
      <c r="C117" s="6">
        <v>1479.6</v>
      </c>
      <c r="D117" s="6">
        <v>4593</v>
      </c>
      <c r="E117" s="6"/>
      <c r="F117" s="6"/>
      <c r="G117" s="7">
        <v>-100</v>
      </c>
      <c r="H117" s="7">
        <v>-100</v>
      </c>
    </row>
    <row r="118" spans="1:8" outlineLevel="2" x14ac:dyDescent="0.25">
      <c r="A118" s="8" t="s">
        <v>115</v>
      </c>
      <c r="B118" s="8" t="s">
        <v>118</v>
      </c>
      <c r="C118" s="9">
        <v>8638.9599999999991</v>
      </c>
      <c r="D118" s="9">
        <v>26558.3</v>
      </c>
      <c r="E118" s="9">
        <v>12315</v>
      </c>
      <c r="F118" s="9">
        <v>48580.5</v>
      </c>
      <c r="G118" s="10">
        <v>42.55188124496469</v>
      </c>
      <c r="H118" s="10">
        <v>82.920217031963645</v>
      </c>
    </row>
    <row r="119" spans="1:8" outlineLevel="1" x14ac:dyDescent="0.25">
      <c r="A119" s="13" t="s">
        <v>163</v>
      </c>
      <c r="B119" s="13"/>
      <c r="C119" s="14">
        <f>SUBTOTAL(9,C116:C118)</f>
        <v>400468.67</v>
      </c>
      <c r="D119" s="14">
        <f>SUBTOTAL(9,D116:D118)</f>
        <v>1758102.55</v>
      </c>
      <c r="E119" s="14">
        <f>SUBTOTAL(9,E116:E118)</f>
        <v>466235.17</v>
      </c>
      <c r="F119" s="14">
        <f>SUBTOTAL(9,F116:F118)</f>
        <v>1794627.45</v>
      </c>
      <c r="G119" s="11">
        <f>(E119/C119-1)*100</f>
        <v>16.422383304042242</v>
      </c>
      <c r="H119" s="11">
        <f>(F119/D119-1)*100</f>
        <v>2.077518174352222</v>
      </c>
    </row>
    <row r="120" spans="1:8" outlineLevel="2" x14ac:dyDescent="0.25">
      <c r="A120" s="5" t="s">
        <v>119</v>
      </c>
      <c r="B120" s="5" t="s">
        <v>120</v>
      </c>
      <c r="C120" s="6">
        <v>39345.78</v>
      </c>
      <c r="D120" s="6">
        <v>49034.5</v>
      </c>
      <c r="E120" s="6">
        <v>26995.8</v>
      </c>
      <c r="F120" s="6">
        <v>38654.99</v>
      </c>
      <c r="G120" s="7">
        <v>-31.388321695490596</v>
      </c>
      <c r="H120" s="7">
        <v>-21.16776963158593</v>
      </c>
    </row>
    <row r="121" spans="1:8" outlineLevel="2" x14ac:dyDescent="0.25">
      <c r="A121" s="8" t="s">
        <v>119</v>
      </c>
      <c r="B121" s="8" t="s">
        <v>121</v>
      </c>
      <c r="C121" s="9">
        <v>412293.92</v>
      </c>
      <c r="D121" s="9">
        <v>983689.25</v>
      </c>
      <c r="E121" s="9">
        <v>443521.4</v>
      </c>
      <c r="F121" s="9">
        <v>992735.84</v>
      </c>
      <c r="G121" s="10">
        <v>7.574082101429009</v>
      </c>
      <c r="H121" s="10">
        <v>0.91965933347344875</v>
      </c>
    </row>
    <row r="122" spans="1:8" outlineLevel="2" x14ac:dyDescent="0.25">
      <c r="A122" s="5" t="s">
        <v>119</v>
      </c>
      <c r="B122" s="5" t="s">
        <v>122</v>
      </c>
      <c r="C122" s="6">
        <v>8070</v>
      </c>
      <c r="D122" s="6">
        <v>26680.12</v>
      </c>
      <c r="E122" s="6">
        <v>3504</v>
      </c>
      <c r="F122" s="6">
        <v>11417.6</v>
      </c>
      <c r="G122" s="7">
        <v>-56.57992565055762</v>
      </c>
      <c r="H122" s="7">
        <v>-57.205589779956007</v>
      </c>
    </row>
    <row r="123" spans="1:8" outlineLevel="2" x14ac:dyDescent="0.25">
      <c r="A123" s="8" t="s">
        <v>119</v>
      </c>
      <c r="B123" s="8" t="s">
        <v>123</v>
      </c>
      <c r="C123" s="9">
        <v>14574217.34</v>
      </c>
      <c r="D123" s="9">
        <v>29268195.890000001</v>
      </c>
      <c r="E123" s="9">
        <v>18254509.260000002</v>
      </c>
      <c r="F123" s="9">
        <v>35470630.43</v>
      </c>
      <c r="G123" s="10">
        <v>25.25207243821713</v>
      </c>
      <c r="H123" s="10">
        <v>21.191721427965334</v>
      </c>
    </row>
    <row r="124" spans="1:8" outlineLevel="2" x14ac:dyDescent="0.25">
      <c r="A124" s="5" t="s">
        <v>119</v>
      </c>
      <c r="B124" s="5" t="s">
        <v>124</v>
      </c>
      <c r="C124" s="6">
        <v>86298.63</v>
      </c>
      <c r="D124" s="6">
        <v>335431.38</v>
      </c>
      <c r="E124" s="6">
        <v>85651.6</v>
      </c>
      <c r="F124" s="6">
        <v>301398.68</v>
      </c>
      <c r="G124" s="7">
        <v>-0.74975697760207638</v>
      </c>
      <c r="H124" s="7">
        <v>-10.145949970452977</v>
      </c>
    </row>
    <row r="125" spans="1:8" outlineLevel="2" x14ac:dyDescent="0.25">
      <c r="A125" s="8" t="s">
        <v>119</v>
      </c>
      <c r="B125" s="8" t="s">
        <v>125</v>
      </c>
      <c r="C125" s="9">
        <v>118671.52</v>
      </c>
      <c r="D125" s="9">
        <v>295876.02</v>
      </c>
      <c r="E125" s="9">
        <v>163509.15</v>
      </c>
      <c r="F125" s="9">
        <v>376508.15999999997</v>
      </c>
      <c r="G125" s="10">
        <v>37.782974381721907</v>
      </c>
      <c r="H125" s="10">
        <v>27.252002375859981</v>
      </c>
    </row>
    <row r="126" spans="1:8" outlineLevel="2" x14ac:dyDescent="0.25">
      <c r="A126" s="5" t="s">
        <v>119</v>
      </c>
      <c r="B126" s="5" t="s">
        <v>126</v>
      </c>
      <c r="C126" s="6">
        <v>27146.01</v>
      </c>
      <c r="D126" s="6">
        <v>52006.66</v>
      </c>
      <c r="E126" s="6">
        <v>13122</v>
      </c>
      <c r="F126" s="6">
        <v>26491.64</v>
      </c>
      <c r="G126" s="7">
        <v>-51.661404383185591</v>
      </c>
      <c r="H126" s="7">
        <v>-49.061062563910092</v>
      </c>
    </row>
    <row r="127" spans="1:8" outlineLevel="2" x14ac:dyDescent="0.25">
      <c r="A127" s="8" t="s">
        <v>119</v>
      </c>
      <c r="B127" s="8" t="s">
        <v>127</v>
      </c>
      <c r="C127" s="9">
        <v>17548.39</v>
      </c>
      <c r="D127" s="9">
        <v>61670.82</v>
      </c>
      <c r="E127" s="9">
        <v>77893.986999999994</v>
      </c>
      <c r="F127" s="9">
        <v>163989.53</v>
      </c>
      <c r="G127" s="10">
        <v>343.88110248290582</v>
      </c>
      <c r="H127" s="10">
        <v>165.91105809846536</v>
      </c>
    </row>
    <row r="128" spans="1:8" outlineLevel="2" x14ac:dyDescent="0.25">
      <c r="A128" s="5" t="s">
        <v>119</v>
      </c>
      <c r="B128" s="5" t="s">
        <v>128</v>
      </c>
      <c r="C128" s="6">
        <v>384207.14</v>
      </c>
      <c r="D128" s="6">
        <v>1084071.27</v>
      </c>
      <c r="E128" s="6">
        <v>853205.07</v>
      </c>
      <c r="F128" s="6">
        <v>1985010.52</v>
      </c>
      <c r="G128" s="7">
        <v>122.06903026320643</v>
      </c>
      <c r="H128" s="7">
        <v>83.107012881173389</v>
      </c>
    </row>
    <row r="129" spans="1:8" outlineLevel="2" x14ac:dyDescent="0.25">
      <c r="A129" s="8" t="s">
        <v>119</v>
      </c>
      <c r="B129" s="8" t="s">
        <v>129</v>
      </c>
      <c r="C129" s="9">
        <v>17992</v>
      </c>
      <c r="D129" s="9">
        <v>56992.65</v>
      </c>
      <c r="E129" s="9">
        <v>22912</v>
      </c>
      <c r="F129" s="9">
        <v>69230.25</v>
      </c>
      <c r="G129" s="10">
        <v>27.345486883059138</v>
      </c>
      <c r="H129" s="10">
        <v>21.472242473371562</v>
      </c>
    </row>
    <row r="130" spans="1:8" outlineLevel="2" x14ac:dyDescent="0.25">
      <c r="A130" s="5" t="s">
        <v>119</v>
      </c>
      <c r="B130" s="5" t="s">
        <v>130</v>
      </c>
      <c r="C130" s="6">
        <v>300</v>
      </c>
      <c r="D130" s="6">
        <v>2210.7800000000002</v>
      </c>
      <c r="E130" s="6"/>
      <c r="F130" s="6"/>
      <c r="G130" s="7">
        <v>-100</v>
      </c>
      <c r="H130" s="7">
        <v>-100</v>
      </c>
    </row>
    <row r="131" spans="1:8" outlineLevel="2" x14ac:dyDescent="0.25">
      <c r="A131" s="8" t="s">
        <v>119</v>
      </c>
      <c r="B131" s="8" t="s">
        <v>131</v>
      </c>
      <c r="C131" s="9">
        <v>425907</v>
      </c>
      <c r="D131" s="9">
        <v>959718.17</v>
      </c>
      <c r="E131" s="9">
        <v>886128.56</v>
      </c>
      <c r="F131" s="9">
        <v>1694419.04</v>
      </c>
      <c r="G131" s="10">
        <v>108.05681991608499</v>
      </c>
      <c r="H131" s="10">
        <v>76.553814751678601</v>
      </c>
    </row>
    <row r="132" spans="1:8" outlineLevel="2" x14ac:dyDescent="0.25">
      <c r="A132" s="5" t="s">
        <v>119</v>
      </c>
      <c r="B132" s="5" t="s">
        <v>132</v>
      </c>
      <c r="C132" s="6">
        <v>81027.88</v>
      </c>
      <c r="D132" s="6">
        <v>168222.76</v>
      </c>
      <c r="E132" s="6">
        <v>114674.29</v>
      </c>
      <c r="F132" s="6">
        <v>256528.57</v>
      </c>
      <c r="G132" s="7">
        <v>41.524485152517862</v>
      </c>
      <c r="H132" s="7">
        <v>52.493378422753253</v>
      </c>
    </row>
    <row r="133" spans="1:8" outlineLevel="2" x14ac:dyDescent="0.25">
      <c r="A133" s="8" t="s">
        <v>119</v>
      </c>
      <c r="B133" s="8" t="s">
        <v>133</v>
      </c>
      <c r="C133" s="9">
        <v>129740.69</v>
      </c>
      <c r="D133" s="9">
        <v>294102.14</v>
      </c>
      <c r="E133" s="9"/>
      <c r="F133" s="9"/>
      <c r="G133" s="10">
        <v>-100</v>
      </c>
      <c r="H133" s="10">
        <v>-100</v>
      </c>
    </row>
    <row r="134" spans="1:8" outlineLevel="2" x14ac:dyDescent="0.25">
      <c r="A134" s="5" t="s">
        <v>119</v>
      </c>
      <c r="B134" s="5" t="s">
        <v>134</v>
      </c>
      <c r="C134" s="6">
        <v>93162.3</v>
      </c>
      <c r="D134" s="6">
        <v>145479.65</v>
      </c>
      <c r="E134" s="6">
        <v>217504.12</v>
      </c>
      <c r="F134" s="6">
        <v>330684.13</v>
      </c>
      <c r="G134" s="7">
        <v>133.46795860557327</v>
      </c>
      <c r="H134" s="7">
        <v>127.30610776146355</v>
      </c>
    </row>
    <row r="135" spans="1:8" outlineLevel="1" x14ac:dyDescent="0.25">
      <c r="A135" s="13" t="s">
        <v>164</v>
      </c>
      <c r="B135" s="13"/>
      <c r="C135" s="14">
        <f>SUBTOTAL(9,C120:C134)</f>
        <v>16415928.600000001</v>
      </c>
      <c r="D135" s="14">
        <f>SUBTOTAL(9,D120:D134)</f>
        <v>33783382.060000002</v>
      </c>
      <c r="E135" s="14">
        <f>SUBTOTAL(9,E120:E134)</f>
        <v>21163131.237</v>
      </c>
      <c r="F135" s="14">
        <f>SUBTOTAL(9,F120:F134)</f>
        <v>41717699.380000003</v>
      </c>
      <c r="G135" s="11">
        <f>(E135/C135-1)*100</f>
        <v>28.918270496132624</v>
      </c>
      <c r="H135" s="11">
        <f>(F135/D135-1)*100</f>
        <v>23.485858538107539</v>
      </c>
    </row>
    <row r="136" spans="1:8" outlineLevel="2" x14ac:dyDescent="0.25">
      <c r="A136" s="8" t="s">
        <v>135</v>
      </c>
      <c r="B136" s="8" t="s">
        <v>136</v>
      </c>
      <c r="C136" s="9">
        <v>10858</v>
      </c>
      <c r="D136" s="9">
        <v>96253.89</v>
      </c>
      <c r="E136" s="9">
        <v>7660</v>
      </c>
      <c r="F136" s="9">
        <v>66935.83</v>
      </c>
      <c r="G136" s="10">
        <v>-29.452937925953215</v>
      </c>
      <c r="H136" s="10">
        <v>-30.459091055956286</v>
      </c>
    </row>
    <row r="137" spans="1:8" outlineLevel="2" x14ac:dyDescent="0.25">
      <c r="A137" s="5" t="s">
        <v>135</v>
      </c>
      <c r="B137" s="5" t="s">
        <v>137</v>
      </c>
      <c r="C137" s="6"/>
      <c r="D137" s="6"/>
      <c r="E137" s="6">
        <v>400</v>
      </c>
      <c r="F137" s="6">
        <v>824.75</v>
      </c>
      <c r="G137" s="7">
        <v>0</v>
      </c>
      <c r="H137" s="7">
        <v>0</v>
      </c>
    </row>
    <row r="138" spans="1:8" outlineLevel="2" x14ac:dyDescent="0.25">
      <c r="A138" s="8" t="s">
        <v>135</v>
      </c>
      <c r="B138" s="8" t="s">
        <v>138</v>
      </c>
      <c r="C138" s="9">
        <v>300</v>
      </c>
      <c r="D138" s="9">
        <v>1335.94</v>
      </c>
      <c r="E138" s="9"/>
      <c r="F138" s="9"/>
      <c r="G138" s="10">
        <v>-100</v>
      </c>
      <c r="H138" s="10">
        <v>-100</v>
      </c>
    </row>
    <row r="139" spans="1:8" outlineLevel="1" x14ac:dyDescent="0.25">
      <c r="A139" s="13" t="s">
        <v>165</v>
      </c>
      <c r="B139" s="13"/>
      <c r="C139" s="14">
        <f>SUBTOTAL(9,C136:C138)</f>
        <v>11158</v>
      </c>
      <c r="D139" s="14">
        <f>SUBTOTAL(9,D136:D138)</f>
        <v>97589.83</v>
      </c>
      <c r="E139" s="14">
        <f>SUBTOTAL(9,E136:E138)</f>
        <v>8060</v>
      </c>
      <c r="F139" s="14">
        <f>SUBTOTAL(9,F136:F138)</f>
        <v>67760.58</v>
      </c>
      <c r="G139" s="11">
        <f>(E139/C139-1)*100</f>
        <v>-27.764832407241446</v>
      </c>
      <c r="H139" s="11">
        <f>(F139/D139-1)*100</f>
        <v>-30.565941143662201</v>
      </c>
    </row>
    <row r="140" spans="1:8" outlineLevel="2" x14ac:dyDescent="0.25">
      <c r="A140" s="5" t="s">
        <v>139</v>
      </c>
      <c r="B140" s="5" t="s">
        <v>140</v>
      </c>
      <c r="C140" s="6">
        <v>2689.2</v>
      </c>
      <c r="D140" s="6">
        <v>7135.31</v>
      </c>
      <c r="E140" s="6">
        <v>4266</v>
      </c>
      <c r="F140" s="6">
        <v>13022.29</v>
      </c>
      <c r="G140" s="7">
        <v>58.634538152610453</v>
      </c>
      <c r="H140" s="7">
        <v>82.504894671710119</v>
      </c>
    </row>
    <row r="141" spans="1:8" outlineLevel="2" x14ac:dyDescent="0.25">
      <c r="A141" s="8" t="s">
        <v>139</v>
      </c>
      <c r="B141" s="8" t="s">
        <v>141</v>
      </c>
      <c r="C141" s="9">
        <v>2519.4</v>
      </c>
      <c r="D141" s="9">
        <v>10372.540000000001</v>
      </c>
      <c r="E141" s="9">
        <v>100583.54</v>
      </c>
      <c r="F141" s="9">
        <v>177068.05</v>
      </c>
      <c r="G141" s="10">
        <v>3892.3608795745017</v>
      </c>
      <c r="H141" s="10">
        <v>1607.0847641946907</v>
      </c>
    </row>
    <row r="142" spans="1:8" outlineLevel="2" x14ac:dyDescent="0.25">
      <c r="A142" s="5" t="s">
        <v>139</v>
      </c>
      <c r="B142" s="5" t="s">
        <v>142</v>
      </c>
      <c r="C142" s="6">
        <v>75241.72</v>
      </c>
      <c r="D142" s="6">
        <v>173611.14</v>
      </c>
      <c r="E142" s="6">
        <v>228283.83</v>
      </c>
      <c r="F142" s="6">
        <v>378209.37</v>
      </c>
      <c r="G142" s="7">
        <v>203.40060009260816</v>
      </c>
      <c r="H142" s="7">
        <v>117.84856086999946</v>
      </c>
    </row>
    <row r="143" spans="1:8" outlineLevel="2" x14ac:dyDescent="0.25">
      <c r="A143" s="8" t="s">
        <v>139</v>
      </c>
      <c r="B143" s="8" t="s">
        <v>143</v>
      </c>
      <c r="C143" s="9">
        <v>1022</v>
      </c>
      <c r="D143" s="9">
        <v>4595.68</v>
      </c>
      <c r="E143" s="9">
        <v>743.1</v>
      </c>
      <c r="F143" s="9">
        <v>1806.93</v>
      </c>
      <c r="G143" s="10">
        <v>-27.289628180039134</v>
      </c>
      <c r="H143" s="10">
        <v>-60.681988302057583</v>
      </c>
    </row>
    <row r="144" spans="1:8" outlineLevel="2" x14ac:dyDescent="0.25">
      <c r="A144" s="5" t="s">
        <v>139</v>
      </c>
      <c r="B144" s="5" t="s">
        <v>144</v>
      </c>
      <c r="C144" s="6">
        <v>21429.1</v>
      </c>
      <c r="D144" s="6">
        <v>103914.8</v>
      </c>
      <c r="E144" s="6">
        <v>34979.61</v>
      </c>
      <c r="F144" s="6">
        <v>192712.65</v>
      </c>
      <c r="G144" s="7">
        <v>63.234153557545596</v>
      </c>
      <c r="H144" s="7">
        <v>85.452553438008835</v>
      </c>
    </row>
    <row r="145" spans="1:8" outlineLevel="2" x14ac:dyDescent="0.25">
      <c r="A145" s="8" t="s">
        <v>139</v>
      </c>
      <c r="B145" s="8" t="s">
        <v>145</v>
      </c>
      <c r="C145" s="9">
        <v>1824.17</v>
      </c>
      <c r="D145" s="9">
        <v>7546.49</v>
      </c>
      <c r="E145" s="9">
        <v>7735.2</v>
      </c>
      <c r="F145" s="9">
        <v>16281.21</v>
      </c>
      <c r="G145" s="10">
        <v>324.03942614997504</v>
      </c>
      <c r="H145" s="10">
        <v>115.74546577282948</v>
      </c>
    </row>
    <row r="146" spans="1:8" outlineLevel="2" x14ac:dyDescent="0.25">
      <c r="A146" s="5" t="s">
        <v>139</v>
      </c>
      <c r="B146" s="5" t="s">
        <v>146</v>
      </c>
      <c r="C146" s="6">
        <v>6974.98</v>
      </c>
      <c r="D146" s="6">
        <v>33382.449999999997</v>
      </c>
      <c r="E146" s="6">
        <v>21706.29</v>
      </c>
      <c r="F146" s="6">
        <v>74565.05</v>
      </c>
      <c r="G146" s="7">
        <v>211.20218265858833</v>
      </c>
      <c r="H146" s="7">
        <v>123.36602016928059</v>
      </c>
    </row>
    <row r="147" spans="1:8" outlineLevel="2" x14ac:dyDescent="0.25">
      <c r="A147" s="8" t="s">
        <v>139</v>
      </c>
      <c r="B147" s="8" t="s">
        <v>147</v>
      </c>
      <c r="C147" s="9">
        <v>1056</v>
      </c>
      <c r="D147" s="9">
        <v>2707.2</v>
      </c>
      <c r="E147" s="9">
        <v>1336.08</v>
      </c>
      <c r="F147" s="9">
        <v>5962.21</v>
      </c>
      <c r="G147" s="10">
        <v>26.522727272727266</v>
      </c>
      <c r="H147" s="10">
        <v>120.23529846335698</v>
      </c>
    </row>
    <row r="148" spans="1:8" outlineLevel="1" x14ac:dyDescent="0.25">
      <c r="A148" s="13" t="s">
        <v>166</v>
      </c>
      <c r="B148" s="13"/>
      <c r="C148" s="14">
        <f>SUBTOTAL(9,C140:C147)</f>
        <v>112756.57</v>
      </c>
      <c r="D148" s="14">
        <f>SUBTOTAL(9,D140:D147)</f>
        <v>343265.61000000004</v>
      </c>
      <c r="E148" s="14">
        <f>SUBTOTAL(9,E140:E147)</f>
        <v>399633.64999999997</v>
      </c>
      <c r="F148" s="14">
        <f>SUBTOTAL(9,F140:F147)</f>
        <v>859627.76</v>
      </c>
      <c r="G148" s="11">
        <f>(E148/C148-1)*100</f>
        <v>254.42160931287634</v>
      </c>
      <c r="H148" s="11">
        <f>(F148/D148-1)*100</f>
        <v>150.42641469385759</v>
      </c>
    </row>
    <row r="149" spans="1:8" outlineLevel="2" x14ac:dyDescent="0.25">
      <c r="A149" s="15" t="s">
        <v>148</v>
      </c>
      <c r="B149" s="15"/>
      <c r="C149" s="16">
        <v>60623315.134999998</v>
      </c>
      <c r="D149" s="16">
        <v>162452749.65000001</v>
      </c>
      <c r="E149" s="16">
        <v>77442580.638999999</v>
      </c>
      <c r="F149" s="16">
        <v>193935742.72</v>
      </c>
      <c r="G149" s="17">
        <v>27.743889403846936</v>
      </c>
      <c r="H149" s="17">
        <v>19.379784668360021</v>
      </c>
    </row>
  </sheetData>
  <mergeCells count="2">
    <mergeCell ref="A1:H1"/>
    <mergeCell ref="A2:H2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TG IHRACAT ULKE GRUP+ULKE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2025-10-06T12:17:56Z</dcterms:created>
  <dcterms:modified xsi:type="dcterms:W3CDTF">2025-10-06T12:17:56Z</dcterms:modified>
</cp:coreProperties>
</file>