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1 OCAK 2026\"/>
    </mc:Choice>
  </mc:AlternateContent>
  <xr:revisionPtr revIDLastSave="0" documentId="13_ncr:1_{B996C165-3A1E-46B7-992B-4141D52E270A}" xr6:coauthVersionLast="47" xr6:coauthVersionMax="47" xr10:uidLastSave="{00000000-0000-0000-0000-000000000000}"/>
  <bookViews>
    <workbookView xWindow="-120" yWindow="-120" windowWidth="29040" windowHeight="15840" activeTab="3" xr2:uid="{8CD6AAA4-EDD1-48C8-802A-B55F2BCE17F3}"/>
  </bookViews>
  <sheets>
    <sheet name="SİYAH ZEYTİN" sheetId="1" r:id="rId1"/>
    <sheet name="YEŞİL ZEYTİN" sheetId="3" r:id="rId2"/>
    <sheet name="ZEYTİNYAĞI" sheetId="2" r:id="rId3"/>
    <sheet name="PRİNA YAĞI" sheetId="4" r:id="rId4"/>
  </sheets>
  <externalReferences>
    <externalReference r:id="rId5"/>
  </externalReferences>
  <definedNames>
    <definedName name="__bookmark_1" localSheetId="3">TG IHRACAT ULKE GRUP+[1]ULKE!$A$4:$H$65</definedName>
    <definedName name="__bookmark_1" localSheetId="1">TG IHRACAT ULKE GRUP+[1]ULKE!$A$4:$H$116</definedName>
    <definedName name="__bookmark_1" localSheetId="2">TG IHRACAT ULKE GRUP+[1]ULKE!$A$4:$H$114</definedName>
    <definedName name="__bookmark_1">TG IHRACAT ULKE GRUP+[1]ULKE!$A$4:$H$118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4" l="1"/>
  <c r="H73" i="4" s="1"/>
  <c r="E73" i="4"/>
  <c r="G73" i="4" s="1"/>
  <c r="D73" i="4"/>
  <c r="C73" i="4"/>
  <c r="F64" i="4"/>
  <c r="H64" i="4" s="1"/>
  <c r="E64" i="4"/>
  <c r="G64" i="4" s="1"/>
  <c r="D64" i="4"/>
  <c r="C64" i="4"/>
  <c r="G62" i="4"/>
  <c r="F62" i="4"/>
  <c r="E62" i="4"/>
  <c r="D62" i="4"/>
  <c r="H62" i="4" s="1"/>
  <c r="C62" i="4"/>
  <c r="F52" i="4"/>
  <c r="H52" i="4" s="1"/>
  <c r="E52" i="4"/>
  <c r="G52" i="4" s="1"/>
  <c r="D52" i="4"/>
  <c r="C52" i="4"/>
  <c r="F48" i="4"/>
  <c r="H48" i="4" s="1"/>
  <c r="E48" i="4"/>
  <c r="G48" i="4" s="1"/>
  <c r="D48" i="4"/>
  <c r="C48" i="4"/>
  <c r="F44" i="4"/>
  <c r="H44" i="4" s="1"/>
  <c r="E44" i="4"/>
  <c r="G44" i="4" s="1"/>
  <c r="D44" i="4"/>
  <c r="C44" i="4"/>
  <c r="G34" i="4"/>
  <c r="F34" i="4"/>
  <c r="E34" i="4"/>
  <c r="D34" i="4"/>
  <c r="H34" i="4" s="1"/>
  <c r="C34" i="4"/>
  <c r="F30" i="4"/>
  <c r="H30" i="4" s="1"/>
  <c r="E30" i="4"/>
  <c r="G30" i="4" s="1"/>
  <c r="D30" i="4"/>
  <c r="C30" i="4"/>
  <c r="F18" i="4"/>
  <c r="H18" i="4" s="1"/>
  <c r="E18" i="4"/>
  <c r="G18" i="4" s="1"/>
  <c r="D18" i="4"/>
  <c r="C18" i="4"/>
  <c r="F13" i="4"/>
  <c r="H13" i="4" s="1"/>
  <c r="E13" i="4"/>
  <c r="G13" i="4" s="1"/>
  <c r="D13" i="4"/>
  <c r="C13" i="4"/>
  <c r="H125" i="3"/>
  <c r="F125" i="3"/>
  <c r="E125" i="3"/>
  <c r="G125" i="3" s="1"/>
  <c r="D125" i="3"/>
  <c r="C125" i="3"/>
  <c r="G117" i="3"/>
  <c r="F117" i="3"/>
  <c r="H117" i="3" s="1"/>
  <c r="E117" i="3"/>
  <c r="D117" i="3"/>
  <c r="C117" i="3"/>
  <c r="F113" i="3"/>
  <c r="E113" i="3"/>
  <c r="G113" i="3" s="1"/>
  <c r="D113" i="3"/>
  <c r="H113" i="3" s="1"/>
  <c r="C113" i="3"/>
  <c r="H98" i="3"/>
  <c r="F98" i="3"/>
  <c r="E98" i="3"/>
  <c r="G98" i="3" s="1"/>
  <c r="D98" i="3"/>
  <c r="C98" i="3"/>
  <c r="H95" i="3"/>
  <c r="F95" i="3"/>
  <c r="E95" i="3"/>
  <c r="G95" i="3" s="1"/>
  <c r="D95" i="3"/>
  <c r="C95" i="3"/>
  <c r="G92" i="3"/>
  <c r="F92" i="3"/>
  <c r="H92" i="3" s="1"/>
  <c r="E92" i="3"/>
  <c r="D92" i="3"/>
  <c r="C92" i="3"/>
  <c r="F81" i="3"/>
  <c r="E81" i="3"/>
  <c r="G81" i="3" s="1"/>
  <c r="D81" i="3"/>
  <c r="H81" i="3" s="1"/>
  <c r="C81" i="3"/>
  <c r="H74" i="3"/>
  <c r="F74" i="3"/>
  <c r="E74" i="3"/>
  <c r="G74" i="3" s="1"/>
  <c r="D74" i="3"/>
  <c r="C74" i="3"/>
  <c r="H66" i="3"/>
  <c r="F66" i="3"/>
  <c r="E66" i="3"/>
  <c r="G66" i="3" s="1"/>
  <c r="D66" i="3"/>
  <c r="C66" i="3"/>
  <c r="G54" i="3"/>
  <c r="F54" i="3"/>
  <c r="H54" i="3" s="1"/>
  <c r="E54" i="3"/>
  <c r="D54" i="3"/>
  <c r="C54" i="3"/>
  <c r="F30" i="3"/>
  <c r="H30" i="3" s="1"/>
  <c r="E30" i="3"/>
  <c r="G30" i="3" s="1"/>
  <c r="D30" i="3"/>
  <c r="C30" i="3"/>
  <c r="H123" i="2"/>
  <c r="F123" i="2"/>
  <c r="E123" i="2"/>
  <c r="G123" i="2" s="1"/>
  <c r="D123" i="2"/>
  <c r="C123" i="2"/>
  <c r="G113" i="2"/>
  <c r="F113" i="2"/>
  <c r="H113" i="2" s="1"/>
  <c r="E113" i="2"/>
  <c r="D113" i="2"/>
  <c r="C113" i="2"/>
  <c r="F110" i="2"/>
  <c r="E110" i="2"/>
  <c r="G110" i="2" s="1"/>
  <c r="D110" i="2"/>
  <c r="H110" i="2" s="1"/>
  <c r="C110" i="2"/>
  <c r="H96" i="2"/>
  <c r="F96" i="2"/>
  <c r="E96" i="2"/>
  <c r="G96" i="2" s="1"/>
  <c r="D96" i="2"/>
  <c r="C96" i="2"/>
  <c r="H92" i="2"/>
  <c r="F92" i="2"/>
  <c r="E92" i="2"/>
  <c r="G92" i="2" s="1"/>
  <c r="D92" i="2"/>
  <c r="C92" i="2"/>
  <c r="G89" i="2"/>
  <c r="F89" i="2"/>
  <c r="H89" i="2" s="1"/>
  <c r="E89" i="2"/>
  <c r="D89" i="2"/>
  <c r="C89" i="2"/>
  <c r="F80" i="2"/>
  <c r="E80" i="2"/>
  <c r="G80" i="2" s="1"/>
  <c r="D80" i="2"/>
  <c r="H80" i="2" s="1"/>
  <c r="C80" i="2"/>
  <c r="H69" i="2"/>
  <c r="F69" i="2"/>
  <c r="E69" i="2"/>
  <c r="G69" i="2" s="1"/>
  <c r="D69" i="2"/>
  <c r="C69" i="2"/>
  <c r="F52" i="2"/>
  <c r="H52" i="2" s="1"/>
  <c r="E52" i="2"/>
  <c r="G52" i="2" s="1"/>
  <c r="D52" i="2"/>
  <c r="C52" i="2"/>
  <c r="G40" i="2"/>
  <c r="F40" i="2"/>
  <c r="H40" i="2" s="1"/>
  <c r="E40" i="2"/>
  <c r="D40" i="2"/>
  <c r="C40" i="2"/>
  <c r="F23" i="2"/>
  <c r="E23" i="2"/>
  <c r="G23" i="2" s="1"/>
  <c r="D23" i="2"/>
  <c r="H23" i="2" s="1"/>
  <c r="C23" i="2"/>
  <c r="H34" i="1"/>
  <c r="G34" i="1"/>
  <c r="H56" i="1"/>
  <c r="G56" i="1"/>
  <c r="H68" i="1"/>
  <c r="G68" i="1"/>
  <c r="H77" i="1"/>
  <c r="G77" i="1"/>
  <c r="H84" i="1"/>
  <c r="G84" i="1"/>
  <c r="H95" i="1"/>
  <c r="G95" i="1"/>
  <c r="H98" i="1"/>
  <c r="G98" i="1"/>
  <c r="H101" i="1"/>
  <c r="G101" i="1"/>
  <c r="H116" i="1"/>
  <c r="G116" i="1"/>
  <c r="H118" i="1"/>
  <c r="G118" i="1"/>
  <c r="H127" i="1"/>
  <c r="G127" i="1"/>
  <c r="F127" i="1"/>
  <c r="E127" i="1"/>
  <c r="D127" i="1"/>
  <c r="C127" i="1"/>
  <c r="F118" i="1"/>
  <c r="E118" i="1"/>
  <c r="D118" i="1"/>
  <c r="C118" i="1"/>
  <c r="F116" i="1"/>
  <c r="E116" i="1"/>
  <c r="D116" i="1"/>
  <c r="C116" i="1"/>
  <c r="F101" i="1"/>
  <c r="E101" i="1"/>
  <c r="D101" i="1"/>
  <c r="C101" i="1"/>
  <c r="F98" i="1"/>
  <c r="E98" i="1"/>
  <c r="D98" i="1"/>
  <c r="C98" i="1"/>
  <c r="F95" i="1"/>
  <c r="E95" i="1"/>
  <c r="D95" i="1"/>
  <c r="C95" i="1"/>
  <c r="F84" i="1"/>
  <c r="E84" i="1"/>
  <c r="D84" i="1"/>
  <c r="C84" i="1"/>
  <c r="F77" i="1"/>
  <c r="E77" i="1"/>
  <c r="D77" i="1"/>
  <c r="C77" i="1"/>
  <c r="F68" i="1"/>
  <c r="E68" i="1"/>
  <c r="D68" i="1"/>
  <c r="C68" i="1"/>
  <c r="F56" i="1"/>
  <c r="E56" i="1"/>
  <c r="D56" i="1"/>
  <c r="C56" i="1"/>
  <c r="F34" i="1"/>
  <c r="E34" i="1"/>
  <c r="D34" i="1"/>
  <c r="C34" i="1"/>
</calcChain>
</file>

<file path=xl/sharedStrings.xml><?xml version="1.0" encoding="utf-8"?>
<sst xmlns="http://schemas.openxmlformats.org/spreadsheetml/2006/main" count="873" uniqueCount="181">
  <si>
    <t>TÜRKİYE GENELİ RAPOR ÜLKE GRUPLARI</t>
  </si>
  <si>
    <t>ÜLKE GRUBU</t>
  </si>
  <si>
    <t>ÜLKE ADI</t>
  </si>
  <si>
    <t>Afrika Ülkeleri</t>
  </si>
  <si>
    <t>ANGOLA</t>
  </si>
  <si>
    <t>BURUNDI</t>
  </si>
  <si>
    <t>EKVATOR GİNESİ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</si>
  <si>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</si>
  <si>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</si>
  <si>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</si>
  <si>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</si>
  <si>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</si>
  <si>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</si>
  <si>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</si>
  <si>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</si>
  <si>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</si>
  <si>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</si>
  <si>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</si>
  <si>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KONGO</t>
  </si>
  <si>
    <t>KONGO(DEM.CM)E.ZAİRE</t>
  </si>
  <si>
    <t>LİBERYA</t>
  </si>
  <si>
    <t>LİBYA</t>
  </si>
  <si>
    <t>MISIR</t>
  </si>
  <si>
    <t>MORİTANYA</t>
  </si>
  <si>
    <t>NİJERYA</t>
  </si>
  <si>
    <t>SENEGAL</t>
  </si>
  <si>
    <t>SEYŞEL ADALARI VE BA</t>
  </si>
  <si>
    <t>SIERRA LEONE</t>
  </si>
  <si>
    <t>SOMALI</t>
  </si>
  <si>
    <t>SUDAN</t>
  </si>
  <si>
    <t>TANZANYA(BİRLEŞ.CUM)</t>
  </si>
  <si>
    <t>TOGO</t>
  </si>
  <si>
    <t>UGANDA</t>
  </si>
  <si>
    <t>ZAMBIA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</si>
  <si>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</si>
  <si>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</si>
  <si>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</si>
  <si>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</si>
  <si>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</si>
  <si>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</si>
  <si>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</si>
  <si>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</si>
  <si>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</si>
  <si>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</si>
  <si>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</si>
  <si>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</si>
  <si>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</si>
  <si>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</si>
  <si>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</si>
  <si>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</si>
  <si>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</si>
  <si>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YUNANİSTAN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</si>
  <si>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</si>
  <si>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</si>
  <si>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</si>
  <si>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</si>
  <si>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</si>
  <si>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</si>
  <si>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</si>
  <si>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</si>
  <si>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</si>
  <si>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</si>
  <si>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</si>
  <si>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</si>
  <si>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</si>
  <si>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</si>
  <si>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</si>
  <si>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</si>
  <si>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</si>
  <si>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BREZİLYA</t>
  </si>
  <si>
    <t>GUYANA</t>
  </si>
  <si>
    <t>KÜBA</t>
  </si>
  <si>
    <t>PANAMA</t>
  </si>
  <si>
    <t>ST.LUCIA</t>
  </si>
  <si>
    <t>TRINIDAD VE TOBAGO</t>
  </si>
  <si>
    <t>VENEZUELLA</t>
  </si>
  <si>
    <t>ŞİLİ</t>
  </si>
  <si>
    <t>Diğer Asya Ülkeleri</t>
  </si>
  <si>
    <t>AFGANİSTAN</t>
  </si>
  <si>
    <t>HINDISTAN</t>
  </si>
  <si>
    <t>MALDİV ADALARI</t>
  </si>
  <si>
    <t>MOGOLISTAN</t>
  </si>
  <si>
    <t>PAKISTAN</t>
  </si>
  <si>
    <t>ÇİN HALK CUMHURİYETİ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</si>
  <si>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</si>
  <si>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</si>
  <si>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</si>
  <si>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</si>
  <si>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</si>
  <si>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</si>
  <si>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</si>
  <si>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</si>
  <si>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</si>
  <si>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</si>
  <si>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</si>
  <si>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</si>
  <si>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</si>
  <si>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</si>
  <si>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Okyanusya Ülkeleri</t>
  </si>
  <si>
    <t>AVUSTRALYA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</si>
  <si>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</si>
  <si>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</si>
  <si>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</si>
  <si>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</si>
  <si>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</si>
  <si>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</si>
  <si>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</si>
  <si>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</si>
  <si>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</si>
  <si>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</si>
  <si>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</si>
  <si>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</si>
  <si>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</si>
  <si>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</si>
  <si>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</si>
  <si>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İŞGAL ALT.FİLİSTİN T</t>
  </si>
  <si>
    <t>Serbest Bölgeler</t>
  </si>
  <si>
    <t>BURSA SERBEST BÖLG.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</si>
  <si>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</si>
  <si>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</si>
  <si>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</si>
  <si>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</si>
  <si>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</si>
  <si>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</si>
  <si>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</si>
  <si>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</si>
  <si>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</si>
  <si>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Toplam</t>
  </si>
  <si>
    <t>01.10.2024 - 31.01.2025
MİKTAR 
(KG)</t>
  </si>
  <si>
    <t>01.10.2024 - 31.01.2025
TUTAR 
($)</t>
  </si>
  <si>
    <t>01.10.2025 - 31.01.2026
MİKTAR 
(KG)</t>
  </si>
  <si>
    <t>01.10.2025 - 31.01.2026
TUTAR 
($)</t>
  </si>
  <si>
    <t>MİKTAR 
DEĞİŞİM 
(%)</t>
  </si>
  <si>
    <t>TUTAR 
DEĞİŞİM 
(%)</t>
  </si>
  <si>
    <t>ÜLKELER BAZINDA TÜRKİYE GENELİ SİYAH ZEYTİN İHRACAT RAPORU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</si>
  <si>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</si>
  <si>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</si>
  <si>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</si>
  <si>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</si>
  <si>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</si>
  <si>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</si>
  <si>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</si>
  <si>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</si>
  <si>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</si>
  <si>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</si>
  <si>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</si>
  <si>
    <t>ÜLKELER BAZINDA TÜRKİYE GENELİ ZEYTİNYAĞI İHRACAT RAPORU</t>
  </si>
  <si>
    <t>01.11.2024 - 31.01.2025
MİKTAR 
(KG)</t>
  </si>
  <si>
    <t>01.11.2024 - 31.01.2025
TUTAR 
($)</t>
  </si>
  <si>
    <t>01.11.2025 - 31.01.2026
MİKTAR 
(KG)</t>
  </si>
  <si>
    <t>01.11.2025 - 31.01.2026
TUTAR 
($)</t>
  </si>
  <si>
    <t>BURKİNA FASO</t>
  </si>
  <si>
    <t>CAPE VERDE</t>
  </si>
  <si>
    <t>ETİYOPYA</t>
  </si>
  <si>
    <t>PORTEKİZ</t>
  </si>
  <si>
    <t>ARUBA</t>
  </si>
  <si>
    <t>BARBADOS</t>
  </si>
  <si>
    <t>EL SALVADOR</t>
  </si>
  <si>
    <t>HOLLANDA ANTİLLERİ</t>
  </si>
  <si>
    <t>KOLOMBİYA</t>
  </si>
  <si>
    <t>KOSTARIKA</t>
  </si>
  <si>
    <t>PERU</t>
  </si>
  <si>
    <t>ST.VINCENT VE GRENAD</t>
  </si>
  <si>
    <t>SURİNAM</t>
  </si>
  <si>
    <t>BANGLADEŞ</t>
  </si>
  <si>
    <t>BRUNEI</t>
  </si>
  <si>
    <t>KAMBOÇYA</t>
  </si>
  <si>
    <t>NEPAL</t>
  </si>
  <si>
    <t>VIETNAM</t>
  </si>
  <si>
    <t>FİJİ</t>
  </si>
  <si>
    <t>PAPUA YENI GINE</t>
  </si>
  <si>
    <t>MENEMEN DERİ SR.BLG.</t>
  </si>
  <si>
    <t>MERSİN SERBEST BÖLGE</t>
  </si>
  <si>
    <t>TAYVAN</t>
  </si>
  <si>
    <t>ÜLKELER BAZINDA TÜRKİYE GENELİ YEŞİL ZEYTİN İHRACAT RAPORU</t>
  </si>
  <si>
    <t>MAURİTİUS</t>
  </si>
  <si>
    <t>SLOVENYA</t>
  </si>
  <si>
    <t>ÇEKYA</t>
  </si>
  <si>
    <t>ÜLKELER BAZINDA TÜRKİYE GENELİ PRİNA YAĞI İHRACAT RAPORU</t>
  </si>
  <si>
    <t>MALİ</t>
  </si>
  <si>
    <t>MEKSİKA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</si>
</sst>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</font>
    <font>
      <b/>
      <sz val="10"/>
      <color indexed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3" fontId="19" fillId="0" borderId="10" xfId="0" applyNumberFormat="1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left" vertical="center"/>
    </xf>
    <xf numFmtId="3" fontId="20" fillId="33" borderId="10" xfId="0" applyNumberFormat="1" applyFont="1" applyFill="1" applyBorder="1" applyAlignment="1">
      <alignment horizontal="right" vertical="center"/>
    </xf>
    <xf numFmtId="164" fontId="20" fillId="33" borderId="10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0" fontId="19" fillId="34" borderId="10" xfId="0" applyFont="1" applyFill="1" applyBorder="1" applyAlignment="1">
      <alignment horizontal="right" vertical="center" wrapText="1"/>
    </xf>
    <xf numFmtId="3" fontId="19" fillId="34" borderId="10" xfId="0" applyNumberFormat="1" applyFont="1" applyFill="1" applyBorder="1" applyAlignment="1">
      <alignment horizontal="right" vertical="center" wrapText="1"/>
    </xf>
    <xf numFmtId="164" fontId="19" fillId="34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/>
    </xf>
    <xf numFmtId="3" fontId="19" fillId="35" borderId="10" xfId="0" applyNumberFormat="1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/>
    </xf>
    <xf numFmtId="3" fontId="19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/>
    </xf>
    <xf numFmtId="3" fontId="21" fillId="33" borderId="10" xfId="0" applyNumberFormat="1" applyFont="1" applyFill="1" applyBorder="1" applyAlignment="1">
      <alignment horizontal="right" vertical="center"/>
    </xf>
    <xf numFmtId="164" fontId="21" fillId="33" borderId="1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22" fillId="34" borderId="10" xfId="0" applyFont="1" applyFill="1" applyBorder="1" applyAlignment="1">
      <alignment horizontal="right" vertical="center" wrapText="1"/>
    </xf>
    <xf numFmtId="3" fontId="22" fillId="34" borderId="10" xfId="0" applyNumberFormat="1" applyFont="1" applyFill="1" applyBorder="1" applyAlignment="1">
      <alignment horizontal="right" vertical="center" wrapText="1"/>
    </xf>
    <xf numFmtId="164" fontId="22" fillId="34" borderId="10" xfId="0" applyNumberFormat="1" applyFont="1" applyFill="1" applyBorder="1" applyAlignment="1">
      <alignment horizontal="right" vertical="center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45540398-351E-49FA-BCBB-2F588465ACD0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D26F-47CE-46DA-81AA-30C54C05A4DF}">
  <dimension ref="A1:H128"/>
  <sheetViews>
    <sheetView workbookViewId="0">
      <selection activeCell="M125" sqref="M125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8" width="13.7109375" customWidth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134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128</v>
      </c>
      <c r="D3" s="2" t="s">
        <v>129</v>
      </c>
      <c r="E3" s="2" t="s">
        <v>130</v>
      </c>
      <c r="F3" s="2" t="s">
        <v>131</v>
      </c>
      <c r="G3" s="2" t="s">
        <v>132</v>
      </c>
      <c r="H3" s="2" t="s">
        <v>133</v>
      </c>
    </row>
    <row r="4" spans="1:8" outlineLevel="2" x14ac:dyDescent="0.25">
      <c r="A4" s="3" t="s">
        <v>3</v>
      </c>
      <c r="B4" s="3" t="s">
        <v>4</v>
      </c>
      <c r="C4" s="4">
        <v>442</v>
      </c>
      <c r="D4" s="4">
        <v>2182.96</v>
      </c>
      <c r="E4" s="4"/>
      <c r="F4" s="4"/>
      <c r="G4" s="5">
        <v>-100</v>
      </c>
      <c r="H4" s="5">
        <v>-100</v>
      </c>
    </row>
    <row r="5" spans="1:8" outlineLevel="2" x14ac:dyDescent="0.25">
      <c r="A5" s="6" t="s">
        <v>3</v>
      </c>
      <c r="B5" s="6" t="s">
        <v>5</v>
      </c>
      <c r="C5" s="7">
        <v>150</v>
      </c>
      <c r="D5" s="7">
        <v>1139.07</v>
      </c>
      <c r="E5" s="7"/>
      <c r="F5" s="7"/>
      <c r="G5" s="8">
        <v>-100</v>
      </c>
      <c r="H5" s="8">
        <v>-100</v>
      </c>
    </row>
    <row r="6" spans="1:8" outlineLevel="2" x14ac:dyDescent="0.25">
      <c r="A6" s="3" t="s">
        <v>3</v>
      </c>
      <c r="B6" s="3" t="s">
        <v>6</v>
      </c>
      <c r="C6" s="4">
        <v>1511.5</v>
      </c>
      <c r="D6" s="4">
        <v>3638.08</v>
      </c>
      <c r="E6" s="4">
        <v>474</v>
      </c>
      <c r="F6" s="4">
        <v>1094.21</v>
      </c>
      <c r="G6" s="5">
        <v>-68.64042342044327</v>
      </c>
      <c r="H6" s="5">
        <v>-69.923421145219464</v>
      </c>
    </row>
    <row r="7" spans="1:8" outlineLevel="2" x14ac:dyDescent="0.25">
      <c r="A7" s="6" t="s">
        <v>3</v>
      </c>
      <c r="B7" s="6" t="s">
        <v>7</v>
      </c>
      <c r="C7" s="7">
        <v>540</v>
      </c>
      <c r="D7" s="7">
        <v>4032</v>
      </c>
      <c r="E7" s="7"/>
      <c r="F7" s="7"/>
      <c r="G7" s="8">
        <v>-100</v>
      </c>
      <c r="H7" s="8">
        <v>-100</v>
      </c>
    </row>
    <row r="8" spans="1:8" outlineLevel="2" x14ac:dyDescent="0.25">
      <c r="A8" s="3" t="s">
        <v>3</v>
      </c>
      <c r="B8" s="3" t="s">
        <v>8</v>
      </c>
      <c r="C8" s="4">
        <v>13</v>
      </c>
      <c r="D8" s="4">
        <v>18.09</v>
      </c>
      <c r="E8" s="4">
        <v>214.62</v>
      </c>
      <c r="F8" s="4">
        <v>176.6</v>
      </c>
      <c r="G8" s="5">
        <v>1550.9230769230769</v>
      </c>
      <c r="H8" s="5">
        <v>876.22996130458819</v>
      </c>
    </row>
    <row r="9" spans="1:8" outlineLevel="2" x14ac:dyDescent="0.25">
      <c r="A9" s="6" t="s">
        <v>3</v>
      </c>
      <c r="B9" s="6" t="s">
        <v>9</v>
      </c>
      <c r="C9" s="7">
        <v>1773.71</v>
      </c>
      <c r="D9" s="7">
        <v>7130.95</v>
      </c>
      <c r="E9" s="7">
        <v>3701.67</v>
      </c>
      <c r="F9" s="7">
        <v>22457.8</v>
      </c>
      <c r="G9" s="8">
        <v>108.69646109003163</v>
      </c>
      <c r="H9" s="8">
        <v>214.93419530357102</v>
      </c>
    </row>
    <row r="10" spans="1:8" outlineLevel="2" x14ac:dyDescent="0.25">
      <c r="A10" s="3" t="s">
        <v>3</v>
      </c>
      <c r="B10" s="3" t="s">
        <v>10</v>
      </c>
      <c r="C10" s="4">
        <v>54</v>
      </c>
      <c r="D10" s="4">
        <v>442.55</v>
      </c>
      <c r="E10" s="4">
        <v>190</v>
      </c>
      <c r="F10" s="4">
        <v>451.34</v>
      </c>
      <c r="G10" s="5">
        <v>251.85185185185185</v>
      </c>
      <c r="H10" s="5">
        <v>1.9862162467517712</v>
      </c>
    </row>
    <row r="11" spans="1:8" outlineLevel="2" x14ac:dyDescent="0.25">
      <c r="A11" s="6" t="s">
        <v>3</v>
      </c>
      <c r="B11" s="6" t="s">
        <v>11</v>
      </c>
      <c r="C11" s="7">
        <v>591.71</v>
      </c>
      <c r="D11" s="7">
        <v>2555.19</v>
      </c>
      <c r="E11" s="7">
        <v>1565.01</v>
      </c>
      <c r="F11" s="7">
        <v>6755.96</v>
      </c>
      <c r="G11" s="8">
        <v>164.48936134254956</v>
      </c>
      <c r="H11" s="8">
        <v>164.40147308027977</v>
      </c>
    </row>
    <row r="12" spans="1:8" outlineLevel="2" x14ac:dyDescent="0.25">
      <c r="A12" s="3" t="s">
        <v>3</v>
      </c>
      <c r="B12" s="3" t="s">
        <v>12</v>
      </c>
      <c r="C12" s="4">
        <v>1916.79</v>
      </c>
      <c r="D12" s="4">
        <v>18073.36</v>
      </c>
      <c r="E12" s="4">
        <v>5024</v>
      </c>
      <c r="F12" s="4">
        <v>9149.58</v>
      </c>
      <c r="G12" s="5">
        <v>162.10487325163425</v>
      </c>
      <c r="H12" s="5">
        <v>-49.375323680820834</v>
      </c>
    </row>
    <row r="13" spans="1:8" outlineLevel="2" x14ac:dyDescent="0.25">
      <c r="A13" s="6" t="s">
        <v>3</v>
      </c>
      <c r="B13" s="6" t="s">
        <v>13</v>
      </c>
      <c r="C13" s="7"/>
      <c r="D13" s="7"/>
      <c r="E13" s="7">
        <v>92</v>
      </c>
      <c r="F13" s="7">
        <v>389.54</v>
      </c>
      <c r="G13" s="8">
        <v>0</v>
      </c>
      <c r="H13" s="8">
        <v>0</v>
      </c>
    </row>
    <row r="14" spans="1:8" outlineLevel="2" x14ac:dyDescent="0.25">
      <c r="A14" s="3" t="s">
        <v>3</v>
      </c>
      <c r="B14" s="3" t="s">
        <v>14</v>
      </c>
      <c r="C14" s="4">
        <v>2672</v>
      </c>
      <c r="D14" s="4">
        <v>7845.54</v>
      </c>
      <c r="E14" s="4">
        <v>4610.72</v>
      </c>
      <c r="F14" s="4">
        <v>12921.13</v>
      </c>
      <c r="G14" s="5">
        <v>72.556886227544922</v>
      </c>
      <c r="H14" s="5">
        <v>64.693953507343025</v>
      </c>
    </row>
    <row r="15" spans="1:8" outlineLevel="2" x14ac:dyDescent="0.25">
      <c r="A15" s="6" t="s">
        <v>3</v>
      </c>
      <c r="B15" s="6" t="s">
        <v>15</v>
      </c>
      <c r="C15" s="7">
        <v>600</v>
      </c>
      <c r="D15" s="7">
        <v>1936.68</v>
      </c>
      <c r="E15" s="7"/>
      <c r="F15" s="7"/>
      <c r="G15" s="8">
        <v>-100</v>
      </c>
      <c r="H15" s="8">
        <v>-100</v>
      </c>
    </row>
    <row r="16" spans="1:8" outlineLevel="2" x14ac:dyDescent="0.25">
      <c r="A16" s="3" t="s">
        <v>3</v>
      </c>
      <c r="B16" s="3" t="s">
        <v>16</v>
      </c>
      <c r="C16" s="4">
        <v>1340</v>
      </c>
      <c r="D16" s="4">
        <v>1945.07</v>
      </c>
      <c r="E16" s="4">
        <v>708</v>
      </c>
      <c r="F16" s="4">
        <v>1666.57</v>
      </c>
      <c r="G16" s="5">
        <v>-47.164179104477611</v>
      </c>
      <c r="H16" s="5">
        <v>-14.318250757042163</v>
      </c>
    </row>
    <row r="17" spans="1:8" outlineLevel="2" x14ac:dyDescent="0.25">
      <c r="A17" s="6" t="s">
        <v>3</v>
      </c>
      <c r="B17" s="6" t="s">
        <v>17</v>
      </c>
      <c r="C17" s="7">
        <v>2012</v>
      </c>
      <c r="D17" s="7">
        <v>11858.05</v>
      </c>
      <c r="E17" s="7">
        <v>435</v>
      </c>
      <c r="F17" s="7">
        <v>5200</v>
      </c>
      <c r="G17" s="8">
        <v>-78.379721669980114</v>
      </c>
      <c r="H17" s="8">
        <v>-56.147933260527651</v>
      </c>
    </row>
    <row r="18" spans="1:8" outlineLevel="2" x14ac:dyDescent="0.25">
      <c r="A18" s="3" t="s">
        <v>3</v>
      </c>
      <c r="B18" s="3" t="s">
        <v>18</v>
      </c>
      <c r="C18" s="4">
        <v>467.07</v>
      </c>
      <c r="D18" s="4">
        <v>1337.59</v>
      </c>
      <c r="E18" s="4">
        <v>160</v>
      </c>
      <c r="F18" s="4">
        <v>1552.48</v>
      </c>
      <c r="G18" s="5">
        <v>-65.743892778384392</v>
      </c>
      <c r="H18" s="5">
        <v>16.065461015707363</v>
      </c>
    </row>
    <row r="19" spans="1:8" outlineLevel="2" x14ac:dyDescent="0.25">
      <c r="A19" s="6" t="s">
        <v>3</v>
      </c>
      <c r="B19" s="6" t="s">
        <v>19</v>
      </c>
      <c r="C19" s="7">
        <v>235</v>
      </c>
      <c r="D19" s="7">
        <v>1116.08</v>
      </c>
      <c r="E19" s="7">
        <v>209.55</v>
      </c>
      <c r="F19" s="7">
        <v>1081.3</v>
      </c>
      <c r="G19" s="8">
        <v>-10.829787234042549</v>
      </c>
      <c r="H19" s="8">
        <v>-3.1162640670919624</v>
      </c>
    </row>
    <row r="20" spans="1:8" outlineLevel="2" x14ac:dyDescent="0.25">
      <c r="A20" s="3" t="s">
        <v>3</v>
      </c>
      <c r="B20" s="3" t="s">
        <v>20</v>
      </c>
      <c r="C20" s="4">
        <v>4674.6000000000004</v>
      </c>
      <c r="D20" s="4">
        <v>10930.83</v>
      </c>
      <c r="E20" s="4"/>
      <c r="F20" s="4"/>
      <c r="G20" s="5">
        <v>-100</v>
      </c>
      <c r="H20" s="5">
        <v>-100</v>
      </c>
    </row>
    <row r="21" spans="1:8" outlineLevel="2" x14ac:dyDescent="0.25">
      <c r="A21" s="6" t="s">
        <v>3</v>
      </c>
      <c r="B21" s="6" t="s">
        <v>21</v>
      </c>
      <c r="C21" s="7">
        <v>303753.65000000002</v>
      </c>
      <c r="D21" s="7">
        <v>771584.85</v>
      </c>
      <c r="E21" s="7">
        <v>350878.4</v>
      </c>
      <c r="F21" s="7">
        <v>980211.22</v>
      </c>
      <c r="G21" s="8">
        <v>15.514134562662868</v>
      </c>
      <c r="H21" s="8">
        <v>27.038681487849328</v>
      </c>
    </row>
    <row r="22" spans="1:8" outlineLevel="2" x14ac:dyDescent="0.25">
      <c r="A22" s="3" t="s">
        <v>3</v>
      </c>
      <c r="B22" s="3" t="s">
        <v>22</v>
      </c>
      <c r="C22" s="4">
        <v>30266</v>
      </c>
      <c r="D22" s="4">
        <v>63119.66</v>
      </c>
      <c r="E22" s="4"/>
      <c r="F22" s="4"/>
      <c r="G22" s="5">
        <v>-100</v>
      </c>
      <c r="H22" s="5">
        <v>-100</v>
      </c>
    </row>
    <row r="23" spans="1:8" outlineLevel="2" x14ac:dyDescent="0.25">
      <c r="A23" s="6" t="s">
        <v>3</v>
      </c>
      <c r="B23" s="6" t="s">
        <v>23</v>
      </c>
      <c r="C23" s="7"/>
      <c r="D23" s="7"/>
      <c r="E23" s="7">
        <v>1217</v>
      </c>
      <c r="F23" s="7">
        <v>4191.2299999999996</v>
      </c>
      <c r="G23" s="8">
        <v>0</v>
      </c>
      <c r="H23" s="8">
        <v>0</v>
      </c>
    </row>
    <row r="24" spans="1:8" outlineLevel="2" x14ac:dyDescent="0.25">
      <c r="A24" s="3" t="s">
        <v>3</v>
      </c>
      <c r="B24" s="3" t="s">
        <v>24</v>
      </c>
      <c r="C24" s="4">
        <v>104</v>
      </c>
      <c r="D24" s="4">
        <v>372.37</v>
      </c>
      <c r="E24" s="4">
        <v>6024.47</v>
      </c>
      <c r="F24" s="4">
        <v>22574.82</v>
      </c>
      <c r="G24" s="5">
        <v>5692.7596153846152</v>
      </c>
      <c r="H24" s="5">
        <v>5962.470123801595</v>
      </c>
    </row>
    <row r="25" spans="1:8" outlineLevel="2" x14ac:dyDescent="0.25">
      <c r="A25" s="6" t="s">
        <v>3</v>
      </c>
      <c r="B25" s="6" t="s">
        <v>25</v>
      </c>
      <c r="C25" s="7">
        <v>58.17</v>
      </c>
      <c r="D25" s="7">
        <v>1037.98</v>
      </c>
      <c r="E25" s="7">
        <v>300</v>
      </c>
      <c r="F25" s="7">
        <v>1307.9100000000001</v>
      </c>
      <c r="G25" s="8">
        <v>415.72975760701394</v>
      </c>
      <c r="H25" s="8">
        <v>26.005318021541846</v>
      </c>
    </row>
    <row r="26" spans="1:8" outlineLevel="2" x14ac:dyDescent="0.25">
      <c r="A26" s="3" t="s">
        <v>3</v>
      </c>
      <c r="B26" s="3" t="s">
        <v>26</v>
      </c>
      <c r="C26" s="4">
        <v>492</v>
      </c>
      <c r="D26" s="4">
        <v>2439.42</v>
      </c>
      <c r="E26" s="4"/>
      <c r="F26" s="4"/>
      <c r="G26" s="5">
        <v>-100</v>
      </c>
      <c r="H26" s="5">
        <v>-100</v>
      </c>
    </row>
    <row r="27" spans="1:8" outlineLevel="2" x14ac:dyDescent="0.25">
      <c r="A27" s="6" t="s">
        <v>3</v>
      </c>
      <c r="B27" s="6" t="s">
        <v>27</v>
      </c>
      <c r="C27" s="7">
        <v>978</v>
      </c>
      <c r="D27" s="7">
        <v>2744.29</v>
      </c>
      <c r="E27" s="7">
        <v>1309</v>
      </c>
      <c r="F27" s="7">
        <v>4559.6400000000003</v>
      </c>
      <c r="G27" s="8">
        <v>33.844580777096112</v>
      </c>
      <c r="H27" s="8">
        <v>66.150078891079303</v>
      </c>
    </row>
    <row r="28" spans="1:8" outlineLevel="2" x14ac:dyDescent="0.25">
      <c r="A28" s="3" t="s">
        <v>3</v>
      </c>
      <c r="B28" s="3" t="s">
        <v>28</v>
      </c>
      <c r="C28" s="4">
        <v>2935.46</v>
      </c>
      <c r="D28" s="4">
        <v>13787.9</v>
      </c>
      <c r="E28" s="4">
        <v>11525.9</v>
      </c>
      <c r="F28" s="4">
        <v>49028.61</v>
      </c>
      <c r="G28" s="5">
        <v>292.64374237768521</v>
      </c>
      <c r="H28" s="5">
        <v>255.59156941956354</v>
      </c>
    </row>
    <row r="29" spans="1:8" outlineLevel="2" x14ac:dyDescent="0.25">
      <c r="A29" s="6" t="s">
        <v>3</v>
      </c>
      <c r="B29" s="6" t="s">
        <v>29</v>
      </c>
      <c r="C29" s="7">
        <v>100</v>
      </c>
      <c r="D29" s="7">
        <v>536.51</v>
      </c>
      <c r="E29" s="7">
        <v>200</v>
      </c>
      <c r="F29" s="7">
        <v>1024.6300000000001</v>
      </c>
      <c r="G29" s="8">
        <v>100</v>
      </c>
      <c r="H29" s="8">
        <v>90.980596820189774</v>
      </c>
    </row>
    <row r="30" spans="1:8" outlineLevel="2" x14ac:dyDescent="0.25">
      <c r="A30" s="3" t="s">
        <v>3</v>
      </c>
      <c r="B30" s="3" t="s">
        <v>30</v>
      </c>
      <c r="C30" s="4">
        <v>9114</v>
      </c>
      <c r="D30" s="4">
        <v>29902.43</v>
      </c>
      <c r="E30" s="4">
        <v>1392</v>
      </c>
      <c r="F30" s="4">
        <v>6884.37</v>
      </c>
      <c r="G30" s="5">
        <v>-84.726793943383811</v>
      </c>
      <c r="H30" s="5">
        <v>-76.977222252505896</v>
      </c>
    </row>
    <row r="31" spans="1:8" outlineLevel="2" x14ac:dyDescent="0.25">
      <c r="A31" s="6" t="s">
        <v>3</v>
      </c>
      <c r="B31" s="6" t="s">
        <v>31</v>
      </c>
      <c r="C31" s="7">
        <v>540</v>
      </c>
      <c r="D31" s="7">
        <v>2185.48</v>
      </c>
      <c r="E31" s="7">
        <v>6.31</v>
      </c>
      <c r="F31" s="7">
        <v>69.459999999999994</v>
      </c>
      <c r="G31" s="8">
        <v>-98.831481481481489</v>
      </c>
      <c r="H31" s="8">
        <v>-96.821750828193345</v>
      </c>
    </row>
    <row r="32" spans="1:8" outlineLevel="2" x14ac:dyDescent="0.25">
      <c r="A32" s="3" t="s">
        <v>3</v>
      </c>
      <c r="B32" s="3" t="s">
        <v>32</v>
      </c>
      <c r="C32" s="4"/>
      <c r="D32" s="4"/>
      <c r="E32" s="4">
        <v>2286.998</v>
      </c>
      <c r="F32" s="4">
        <v>5880.16</v>
      </c>
      <c r="G32" s="5">
        <v>0</v>
      </c>
      <c r="H32" s="5">
        <v>0</v>
      </c>
    </row>
    <row r="33" spans="1:8" outlineLevel="2" x14ac:dyDescent="0.25">
      <c r="A33" s="6" t="s">
        <v>3</v>
      </c>
      <c r="B33" s="6" t="s">
        <v>33</v>
      </c>
      <c r="C33" s="7">
        <v>150</v>
      </c>
      <c r="D33" s="7">
        <v>2013.82</v>
      </c>
      <c r="E33" s="7">
        <v>1568</v>
      </c>
      <c r="F33" s="7">
        <v>6161.9</v>
      </c>
      <c r="G33" s="8">
        <v>945.33333333333337</v>
      </c>
      <c r="H33" s="8">
        <v>205.98067354579854</v>
      </c>
    </row>
    <row r="34" spans="1:8" outlineLevel="1" x14ac:dyDescent="0.25">
      <c r="A34" s="13" t="s">
        <v>135</v>
      </c>
      <c r="B34" s="14"/>
      <c r="C34" s="12">
        <f>SUBTOTAL(9,C4:C33)</f>
        <v>367484.66000000003</v>
      </c>
      <c r="D34" s="12">
        <f>SUBTOTAL(9,D4:D33)</f>
        <v>965906.8</v>
      </c>
      <c r="E34" s="12">
        <f>SUBTOTAL(9,E4:E33)</f>
        <v>394092.64800000004</v>
      </c>
      <c r="F34" s="12">
        <f>SUBTOTAL(9,F4:F33)</f>
        <v>1144790.4599999997</v>
      </c>
      <c r="G34" s="12">
        <f>(E34/C34-1)*100</f>
        <v>7.2405710758103536</v>
      </c>
      <c r="H34" s="12">
        <f>(F34/D34-1)*100</f>
        <v>18.519764018640284</v>
      </c>
    </row>
    <row r="35" spans="1:8" outlineLevel="2" x14ac:dyDescent="0.25">
      <c r="A35" s="3" t="s">
        <v>34</v>
      </c>
      <c r="B35" s="3" t="s">
        <v>35</v>
      </c>
      <c r="C35" s="4">
        <v>4572875.28</v>
      </c>
      <c r="D35" s="4">
        <v>18707062.16</v>
      </c>
      <c r="E35" s="4">
        <v>4459161.28</v>
      </c>
      <c r="F35" s="4">
        <v>20427259.59</v>
      </c>
      <c r="G35" s="5">
        <v>-2.4867067881195308</v>
      </c>
      <c r="H35" s="5">
        <v>9.1954440268989828</v>
      </c>
    </row>
    <row r="36" spans="1:8" outlineLevel="2" x14ac:dyDescent="0.25">
      <c r="A36" s="6" t="s">
        <v>34</v>
      </c>
      <c r="B36" s="6" t="s">
        <v>36</v>
      </c>
      <c r="C36" s="7">
        <v>237573.4</v>
      </c>
      <c r="D36" s="7">
        <v>1018712.24</v>
      </c>
      <c r="E36" s="7">
        <v>222061.86</v>
      </c>
      <c r="F36" s="7">
        <v>1008101.92</v>
      </c>
      <c r="G36" s="8">
        <v>-6.5291568837252019</v>
      </c>
      <c r="H36" s="8">
        <v>-1.0415424084822962</v>
      </c>
    </row>
    <row r="37" spans="1:8" outlineLevel="2" x14ac:dyDescent="0.25">
      <c r="A37" s="3" t="s">
        <v>34</v>
      </c>
      <c r="B37" s="3" t="s">
        <v>37</v>
      </c>
      <c r="C37" s="4">
        <v>191803.59</v>
      </c>
      <c r="D37" s="4">
        <v>810536.68</v>
      </c>
      <c r="E37" s="4">
        <v>190568.63</v>
      </c>
      <c r="F37" s="4">
        <v>686350.46</v>
      </c>
      <c r="G37" s="5">
        <v>-0.64386698914237839</v>
      </c>
      <c r="H37" s="5">
        <v>-15.321480577535379</v>
      </c>
    </row>
    <row r="38" spans="1:8" outlineLevel="2" x14ac:dyDescent="0.25">
      <c r="A38" s="6" t="s">
        <v>34</v>
      </c>
      <c r="B38" s="6" t="s">
        <v>38</v>
      </c>
      <c r="C38" s="7">
        <v>1916011.04</v>
      </c>
      <c r="D38" s="7">
        <v>3615539.57</v>
      </c>
      <c r="E38" s="7">
        <v>1793686.93</v>
      </c>
      <c r="F38" s="7">
        <v>3680607.94</v>
      </c>
      <c r="G38" s="8">
        <v>-6.3843113346570339</v>
      </c>
      <c r="H38" s="8">
        <v>1.7996862913603824</v>
      </c>
    </row>
    <row r="39" spans="1:8" outlineLevel="2" x14ac:dyDescent="0.25">
      <c r="A39" s="3" t="s">
        <v>34</v>
      </c>
      <c r="B39" s="3" t="s">
        <v>39</v>
      </c>
      <c r="C39" s="4">
        <v>62252.38</v>
      </c>
      <c r="D39" s="4">
        <v>277225.81</v>
      </c>
      <c r="E39" s="4">
        <v>81200.58</v>
      </c>
      <c r="F39" s="4">
        <v>407575.85</v>
      </c>
      <c r="G39" s="5">
        <v>30.437711779051668</v>
      </c>
      <c r="H39" s="5">
        <v>47.019445988813231</v>
      </c>
    </row>
    <row r="40" spans="1:8" outlineLevel="2" x14ac:dyDescent="0.25">
      <c r="A40" s="6" t="s">
        <v>34</v>
      </c>
      <c r="B40" s="6" t="s">
        <v>40</v>
      </c>
      <c r="C40" s="7">
        <v>40</v>
      </c>
      <c r="D40" s="7">
        <v>171.41</v>
      </c>
      <c r="E40" s="7">
        <v>588.79999999999995</v>
      </c>
      <c r="F40" s="7">
        <v>3722.62</v>
      </c>
      <c r="G40" s="8">
        <v>1371.9999999999998</v>
      </c>
      <c r="H40" s="8">
        <v>2071.76360772417</v>
      </c>
    </row>
    <row r="41" spans="1:8" outlineLevel="2" x14ac:dyDescent="0.25">
      <c r="A41" s="3" t="s">
        <v>34</v>
      </c>
      <c r="B41" s="3" t="s">
        <v>41</v>
      </c>
      <c r="C41" s="4">
        <v>260825.88</v>
      </c>
      <c r="D41" s="4">
        <v>1236552.73</v>
      </c>
      <c r="E41" s="4">
        <v>293869.38</v>
      </c>
      <c r="F41" s="4">
        <v>1372871.96</v>
      </c>
      <c r="G41" s="5">
        <v>12.668796516664681</v>
      </c>
      <c r="H41" s="5">
        <v>11.024134005187145</v>
      </c>
    </row>
    <row r="42" spans="1:8" outlineLevel="2" x14ac:dyDescent="0.25">
      <c r="A42" s="6" t="s">
        <v>34</v>
      </c>
      <c r="B42" s="6" t="s">
        <v>42</v>
      </c>
      <c r="C42" s="7">
        <v>8451.6</v>
      </c>
      <c r="D42" s="7">
        <v>40592.080000000002</v>
      </c>
      <c r="E42" s="7">
        <v>20418.400000000001</v>
      </c>
      <c r="F42" s="7">
        <v>92923.66</v>
      </c>
      <c r="G42" s="8">
        <v>141.59212456812909</v>
      </c>
      <c r="H42" s="8">
        <v>128.92066629746492</v>
      </c>
    </row>
    <row r="43" spans="1:8" outlineLevel="2" x14ac:dyDescent="0.25">
      <c r="A43" s="3" t="s">
        <v>34</v>
      </c>
      <c r="B43" s="3" t="s">
        <v>43</v>
      </c>
      <c r="C43" s="4">
        <v>750</v>
      </c>
      <c r="D43" s="4">
        <v>4546.08</v>
      </c>
      <c r="E43" s="4">
        <v>1000</v>
      </c>
      <c r="F43" s="4">
        <v>6912.79</v>
      </c>
      <c r="G43" s="5">
        <v>33.333333333333336</v>
      </c>
      <c r="H43" s="5">
        <v>52.06045648118819</v>
      </c>
    </row>
    <row r="44" spans="1:8" outlineLevel="2" x14ac:dyDescent="0.25">
      <c r="A44" s="6" t="s">
        <v>34</v>
      </c>
      <c r="B44" s="6" t="s">
        <v>44</v>
      </c>
      <c r="C44" s="7">
        <v>438548.64</v>
      </c>
      <c r="D44" s="7">
        <v>1842027.02</v>
      </c>
      <c r="E44" s="7">
        <v>402412.19</v>
      </c>
      <c r="F44" s="7">
        <v>1887912.05</v>
      </c>
      <c r="G44" s="8">
        <v>-8.2400095916384579</v>
      </c>
      <c r="H44" s="8">
        <v>2.4910074337563208</v>
      </c>
    </row>
    <row r="45" spans="1:8" outlineLevel="2" x14ac:dyDescent="0.25">
      <c r="A45" s="3" t="s">
        <v>34</v>
      </c>
      <c r="B45" s="3" t="s">
        <v>45</v>
      </c>
      <c r="C45" s="4">
        <v>560.70000000000005</v>
      </c>
      <c r="D45" s="4">
        <v>3764.06</v>
      </c>
      <c r="E45" s="4">
        <v>114</v>
      </c>
      <c r="F45" s="4">
        <v>773.22</v>
      </c>
      <c r="G45" s="5">
        <v>-79.668271803103266</v>
      </c>
      <c r="H45" s="5">
        <v>-79.457819482154903</v>
      </c>
    </row>
    <row r="46" spans="1:8" outlineLevel="2" x14ac:dyDescent="0.25">
      <c r="A46" s="6" t="s">
        <v>34</v>
      </c>
      <c r="B46" s="6" t="s">
        <v>46</v>
      </c>
      <c r="C46" s="7">
        <v>27238.32</v>
      </c>
      <c r="D46" s="7">
        <v>52582.03</v>
      </c>
      <c r="E46" s="7">
        <v>20519.04</v>
      </c>
      <c r="F46" s="7">
        <v>48068.15</v>
      </c>
      <c r="G46" s="8">
        <v>-24.668481756584104</v>
      </c>
      <c r="H46" s="8">
        <v>-8.584453662211212</v>
      </c>
    </row>
    <row r="47" spans="1:8" outlineLevel="2" x14ac:dyDescent="0.25">
      <c r="A47" s="3" t="s">
        <v>34</v>
      </c>
      <c r="B47" s="3" t="s">
        <v>47</v>
      </c>
      <c r="C47" s="4">
        <v>14662.8</v>
      </c>
      <c r="D47" s="4">
        <v>33440.67</v>
      </c>
      <c r="E47" s="4">
        <v>15780</v>
      </c>
      <c r="F47" s="4">
        <v>37800.28</v>
      </c>
      <c r="G47" s="5">
        <v>7.6192814469269221</v>
      </c>
      <c r="H47" s="5">
        <v>13.03685003918881</v>
      </c>
    </row>
    <row r="48" spans="1:8" outlineLevel="2" x14ac:dyDescent="0.25">
      <c r="A48" s="6" t="s">
        <v>34</v>
      </c>
      <c r="B48" s="6" t="s">
        <v>48</v>
      </c>
      <c r="C48" s="7"/>
      <c r="D48" s="7"/>
      <c r="E48" s="7">
        <v>1591.92</v>
      </c>
      <c r="F48" s="7">
        <v>6042.96</v>
      </c>
      <c r="G48" s="8">
        <v>0</v>
      </c>
      <c r="H48" s="8">
        <v>0</v>
      </c>
    </row>
    <row r="49" spans="1:8" outlineLevel="2" x14ac:dyDescent="0.25">
      <c r="A49" s="3" t="s">
        <v>34</v>
      </c>
      <c r="B49" s="3" t="s">
        <v>49</v>
      </c>
      <c r="C49" s="4">
        <v>933.1</v>
      </c>
      <c r="D49" s="4">
        <v>2152.46</v>
      </c>
      <c r="E49" s="4">
        <v>3460.41</v>
      </c>
      <c r="F49" s="4">
        <v>18996.53</v>
      </c>
      <c r="G49" s="5">
        <v>270.85092701746862</v>
      </c>
      <c r="H49" s="5">
        <v>782.54973379296246</v>
      </c>
    </row>
    <row r="50" spans="1:8" outlineLevel="2" x14ac:dyDescent="0.25">
      <c r="A50" s="6" t="s">
        <v>34</v>
      </c>
      <c r="B50" s="6" t="s">
        <v>50</v>
      </c>
      <c r="C50" s="7">
        <v>5932237.1200000001</v>
      </c>
      <c r="D50" s="7">
        <v>10136470.23</v>
      </c>
      <c r="E50" s="7">
        <v>4752945.7699999996</v>
      </c>
      <c r="F50" s="7">
        <v>9431461.1600000001</v>
      </c>
      <c r="G50" s="8">
        <v>-19.879369724182578</v>
      </c>
      <c r="H50" s="8">
        <v>-6.9551732901404701</v>
      </c>
    </row>
    <row r="51" spans="1:8" outlineLevel="2" x14ac:dyDescent="0.25">
      <c r="A51" s="3" t="s">
        <v>34</v>
      </c>
      <c r="B51" s="3" t="s">
        <v>51</v>
      </c>
      <c r="C51" s="4">
        <v>45569.7</v>
      </c>
      <c r="D51" s="4">
        <v>151928.07</v>
      </c>
      <c r="E51" s="4">
        <v>2802.9</v>
      </c>
      <c r="F51" s="4">
        <v>12814.43</v>
      </c>
      <c r="G51" s="5">
        <v>-93.849202430562414</v>
      </c>
      <c r="H51" s="5">
        <v>-91.565462524469652</v>
      </c>
    </row>
    <row r="52" spans="1:8" outlineLevel="2" x14ac:dyDescent="0.25">
      <c r="A52" s="6" t="s">
        <v>34</v>
      </c>
      <c r="B52" s="6" t="s">
        <v>52</v>
      </c>
      <c r="C52" s="7">
        <v>5340.41</v>
      </c>
      <c r="D52" s="7">
        <v>29790.21</v>
      </c>
      <c r="E52" s="7">
        <v>6971.9</v>
      </c>
      <c r="F52" s="7">
        <v>59350.85</v>
      </c>
      <c r="G52" s="8">
        <v>30.549901599315405</v>
      </c>
      <c r="H52" s="8">
        <v>99.229377704957443</v>
      </c>
    </row>
    <row r="53" spans="1:8" outlineLevel="2" x14ac:dyDescent="0.25">
      <c r="A53" s="3" t="s">
        <v>34</v>
      </c>
      <c r="B53" s="3" t="s">
        <v>53</v>
      </c>
      <c r="C53" s="4">
        <v>336011.7</v>
      </c>
      <c r="D53" s="4">
        <v>373366.77</v>
      </c>
      <c r="E53" s="4">
        <v>231840</v>
      </c>
      <c r="F53" s="4">
        <v>297581.07</v>
      </c>
      <c r="G53" s="5">
        <v>-31.002402594909647</v>
      </c>
      <c r="H53" s="5">
        <v>-20.297923138687466</v>
      </c>
    </row>
    <row r="54" spans="1:8" outlineLevel="2" x14ac:dyDescent="0.25">
      <c r="A54" s="6" t="s">
        <v>34</v>
      </c>
      <c r="B54" s="6" t="s">
        <v>54</v>
      </c>
      <c r="C54" s="7">
        <v>232650.6</v>
      </c>
      <c r="D54" s="7">
        <v>801592.91</v>
      </c>
      <c r="E54" s="7">
        <v>157519.57</v>
      </c>
      <c r="F54" s="7">
        <v>637378.28</v>
      </c>
      <c r="G54" s="8">
        <v>-32.293503648819303</v>
      </c>
      <c r="H54" s="8">
        <v>-20.486038231051719</v>
      </c>
    </row>
    <row r="55" spans="1:8" outlineLevel="2" x14ac:dyDescent="0.25">
      <c r="A55" s="3" t="s">
        <v>34</v>
      </c>
      <c r="B55" s="3" t="s">
        <v>55</v>
      </c>
      <c r="C55" s="4">
        <v>33722.400000000001</v>
      </c>
      <c r="D55" s="4">
        <v>65540.509999999995</v>
      </c>
      <c r="E55" s="4">
        <v>41751.699999999997</v>
      </c>
      <c r="F55" s="4">
        <v>79138.39</v>
      </c>
      <c r="G55" s="5">
        <v>23.809989799065296</v>
      </c>
      <c r="H55" s="5">
        <v>20.747290492551866</v>
      </c>
    </row>
    <row r="56" spans="1:8" outlineLevel="1" x14ac:dyDescent="0.25">
      <c r="A56" s="14" t="s">
        <v>136</v>
      </c>
      <c r="B56" s="14"/>
      <c r="C56" s="12">
        <f>SUBTOTAL(9,C35:C55)</f>
        <v>14318058.659999998</v>
      </c>
      <c r="D56" s="12">
        <f>SUBTOTAL(9,D35:D55)</f>
        <v>39203593.699999996</v>
      </c>
      <c r="E56" s="12">
        <f>SUBTOTAL(9,E35:E55)</f>
        <v>12700265.260000002</v>
      </c>
      <c r="F56" s="12">
        <f>SUBTOTAL(9,F35:F55)</f>
        <v>40203644.160000011</v>
      </c>
      <c r="G56" s="12">
        <f>(E56/C56-1)*100</f>
        <v>-11.298971728056861</v>
      </c>
      <c r="H56" s="12">
        <f>(F56/D56-1)*100</f>
        <v>2.550915274892307</v>
      </c>
    </row>
    <row r="57" spans="1:8" outlineLevel="2" x14ac:dyDescent="0.25">
      <c r="A57" s="6" t="s">
        <v>56</v>
      </c>
      <c r="B57" s="6" t="s">
        <v>57</v>
      </c>
      <c r="C57" s="7">
        <v>314263.86</v>
      </c>
      <c r="D57" s="7">
        <v>690153.71</v>
      </c>
      <c r="E57" s="7">
        <v>281237.98</v>
      </c>
      <c r="F57" s="7">
        <v>521171.98</v>
      </c>
      <c r="G57" s="8">
        <v>-10.508965300687137</v>
      </c>
      <c r="H57" s="8">
        <v>-24.484651397440146</v>
      </c>
    </row>
    <row r="58" spans="1:8" outlineLevel="2" x14ac:dyDescent="0.25">
      <c r="A58" s="3" t="s">
        <v>56</v>
      </c>
      <c r="B58" s="3" t="s">
        <v>58</v>
      </c>
      <c r="C58" s="4">
        <v>71062.81</v>
      </c>
      <c r="D58" s="4">
        <v>315869.37</v>
      </c>
      <c r="E58" s="4">
        <v>150748.56</v>
      </c>
      <c r="F58" s="4">
        <v>684839.36</v>
      </c>
      <c r="G58" s="5">
        <v>112.13425137564924</v>
      </c>
      <c r="H58" s="5">
        <v>116.81094308067921</v>
      </c>
    </row>
    <row r="59" spans="1:8" outlineLevel="2" x14ac:dyDescent="0.25">
      <c r="A59" s="6" t="s">
        <v>56</v>
      </c>
      <c r="B59" s="6" t="s">
        <v>59</v>
      </c>
      <c r="C59" s="7">
        <v>152003.14000000001</v>
      </c>
      <c r="D59" s="7">
        <v>484742.19</v>
      </c>
      <c r="E59" s="7">
        <v>184533.36</v>
      </c>
      <c r="F59" s="7">
        <v>661376.07999999996</v>
      </c>
      <c r="G59" s="8">
        <v>21.401018426329856</v>
      </c>
      <c r="H59" s="8">
        <v>36.438728388795695</v>
      </c>
    </row>
    <row r="60" spans="1:8" outlineLevel="2" x14ac:dyDescent="0.25">
      <c r="A60" s="3" t="s">
        <v>56</v>
      </c>
      <c r="B60" s="3" t="s">
        <v>60</v>
      </c>
      <c r="C60" s="4">
        <v>406929.95</v>
      </c>
      <c r="D60" s="4">
        <v>435655.81</v>
      </c>
      <c r="E60" s="4">
        <v>327498.65000000002</v>
      </c>
      <c r="F60" s="4">
        <v>323206.57</v>
      </c>
      <c r="G60" s="5">
        <v>-19.519649512158047</v>
      </c>
      <c r="H60" s="5">
        <v>-25.811486365807909</v>
      </c>
    </row>
    <row r="61" spans="1:8" outlineLevel="2" x14ac:dyDescent="0.25">
      <c r="A61" s="6" t="s">
        <v>56</v>
      </c>
      <c r="B61" s="6" t="s">
        <v>61</v>
      </c>
      <c r="C61" s="7">
        <v>26529.89</v>
      </c>
      <c r="D61" s="7">
        <v>84740.28</v>
      </c>
      <c r="E61" s="7">
        <v>16155.39</v>
      </c>
      <c r="F61" s="7">
        <v>68040.11</v>
      </c>
      <c r="G61" s="8">
        <v>-39.104949172424007</v>
      </c>
      <c r="H61" s="8">
        <v>-19.707475594841082</v>
      </c>
    </row>
    <row r="62" spans="1:8" outlineLevel="2" x14ac:dyDescent="0.25">
      <c r="A62" s="3" t="s">
        <v>56</v>
      </c>
      <c r="B62" s="3" t="s">
        <v>62</v>
      </c>
      <c r="C62" s="4">
        <v>72493.08</v>
      </c>
      <c r="D62" s="4">
        <v>165726.67000000001</v>
      </c>
      <c r="E62" s="4">
        <v>51226.5</v>
      </c>
      <c r="F62" s="4">
        <v>118476.55</v>
      </c>
      <c r="G62" s="5">
        <v>-29.336013865047533</v>
      </c>
      <c r="H62" s="5">
        <v>-28.510872752104419</v>
      </c>
    </row>
    <row r="63" spans="1:8" outlineLevel="2" x14ac:dyDescent="0.25">
      <c r="A63" s="6" t="s">
        <v>56</v>
      </c>
      <c r="B63" s="6" t="s">
        <v>63</v>
      </c>
      <c r="C63" s="7">
        <v>702752.46</v>
      </c>
      <c r="D63" s="7">
        <v>1519464.12</v>
      </c>
      <c r="E63" s="7">
        <v>862371.27</v>
      </c>
      <c r="F63" s="7">
        <v>1802528.58</v>
      </c>
      <c r="G63" s="8">
        <v>22.713376200774889</v>
      </c>
      <c r="H63" s="8">
        <v>18.629229626034206</v>
      </c>
    </row>
    <row r="64" spans="1:8" outlineLevel="2" x14ac:dyDescent="0.25">
      <c r="A64" s="3" t="s">
        <v>56</v>
      </c>
      <c r="B64" s="3" t="s">
        <v>64</v>
      </c>
      <c r="C64" s="4">
        <v>4577.33</v>
      </c>
      <c r="D64" s="4">
        <v>30182.66</v>
      </c>
      <c r="E64" s="4">
        <v>3897.88</v>
      </c>
      <c r="F64" s="4">
        <v>26314.400000000001</v>
      </c>
      <c r="G64" s="5">
        <v>-14.843806323773901</v>
      </c>
      <c r="H64" s="5">
        <v>-12.816166633424617</v>
      </c>
    </row>
    <row r="65" spans="1:8" outlineLevel="2" x14ac:dyDescent="0.25">
      <c r="A65" s="6" t="s">
        <v>56</v>
      </c>
      <c r="B65" s="6" t="s">
        <v>65</v>
      </c>
      <c r="C65" s="7">
        <v>138285.57</v>
      </c>
      <c r="D65" s="7">
        <v>338035.06</v>
      </c>
      <c r="E65" s="7">
        <v>101633.61</v>
      </c>
      <c r="F65" s="7">
        <v>230825.83</v>
      </c>
      <c r="G65" s="8">
        <v>-26.504544183460357</v>
      </c>
      <c r="H65" s="8">
        <v>-31.715417329788224</v>
      </c>
    </row>
    <row r="66" spans="1:8" outlineLevel="2" x14ac:dyDescent="0.25">
      <c r="A66" s="3" t="s">
        <v>56</v>
      </c>
      <c r="B66" s="3" t="s">
        <v>66</v>
      </c>
      <c r="C66" s="4">
        <v>148200.07999999999</v>
      </c>
      <c r="D66" s="4">
        <v>253209.04</v>
      </c>
      <c r="E66" s="4">
        <v>133432.32000000001</v>
      </c>
      <c r="F66" s="4">
        <v>259930.69</v>
      </c>
      <c r="G66" s="5">
        <v>-9.9647449583023047</v>
      </c>
      <c r="H66" s="5">
        <v>2.6545853181229209</v>
      </c>
    </row>
    <row r="67" spans="1:8" outlineLevel="2" x14ac:dyDescent="0.25">
      <c r="A67" s="6" t="s">
        <v>56</v>
      </c>
      <c r="B67" s="6" t="s">
        <v>67</v>
      </c>
      <c r="C67" s="7">
        <v>107054.53</v>
      </c>
      <c r="D67" s="7">
        <v>399301.21</v>
      </c>
      <c r="E67" s="7">
        <v>112671.34</v>
      </c>
      <c r="F67" s="7">
        <v>382287.75</v>
      </c>
      <c r="G67" s="8">
        <v>5.246681294103106</v>
      </c>
      <c r="H67" s="8">
        <v>-4.26080852597467</v>
      </c>
    </row>
    <row r="68" spans="1:8" outlineLevel="1" x14ac:dyDescent="0.25">
      <c r="A68" s="14" t="s">
        <v>137</v>
      </c>
      <c r="B68" s="14"/>
      <c r="C68" s="12">
        <f>SUBTOTAL(9,C57:C67)</f>
        <v>2144152.7000000002</v>
      </c>
      <c r="D68" s="12">
        <f>SUBTOTAL(9,D57:D67)</f>
        <v>4717080.12</v>
      </c>
      <c r="E68" s="12">
        <f>SUBTOTAL(9,E57:E67)</f>
        <v>2225406.86</v>
      </c>
      <c r="F68" s="12">
        <f>SUBTOTAL(9,F57:F67)</f>
        <v>5078997.9000000004</v>
      </c>
      <c r="G68" s="12">
        <f>(E68/C68-1)*100</f>
        <v>3.7895696514525179</v>
      </c>
      <c r="H68" s="12">
        <f>(F68/D68-1)*100</f>
        <v>7.672495925297107</v>
      </c>
    </row>
    <row r="69" spans="1:8" outlineLevel="2" x14ac:dyDescent="0.25">
      <c r="A69" s="3" t="s">
        <v>68</v>
      </c>
      <c r="B69" s="3" t="s">
        <v>69</v>
      </c>
      <c r="C69" s="4">
        <v>4914</v>
      </c>
      <c r="D69" s="4">
        <v>14437.8</v>
      </c>
      <c r="E69" s="4"/>
      <c r="F69" s="4"/>
      <c r="G69" s="5">
        <v>-100</v>
      </c>
      <c r="H69" s="5">
        <v>-100</v>
      </c>
    </row>
    <row r="70" spans="1:8" outlineLevel="2" x14ac:dyDescent="0.25">
      <c r="A70" s="6" t="s">
        <v>68</v>
      </c>
      <c r="B70" s="6" t="s">
        <v>70</v>
      </c>
      <c r="C70" s="7"/>
      <c r="D70" s="7"/>
      <c r="E70" s="7">
        <v>200</v>
      </c>
      <c r="F70" s="7">
        <v>1028.07</v>
      </c>
      <c r="G70" s="8">
        <v>0</v>
      </c>
      <c r="H70" s="8">
        <v>0</v>
      </c>
    </row>
    <row r="71" spans="1:8" outlineLevel="2" x14ac:dyDescent="0.25">
      <c r="A71" s="3" t="s">
        <v>68</v>
      </c>
      <c r="B71" s="3" t="s">
        <v>71</v>
      </c>
      <c r="C71" s="4">
        <v>2190</v>
      </c>
      <c r="D71" s="4">
        <v>11863.71</v>
      </c>
      <c r="E71" s="4">
        <v>3585.2</v>
      </c>
      <c r="F71" s="4">
        <v>15785.38</v>
      </c>
      <c r="G71" s="5">
        <v>63.707762557077615</v>
      </c>
      <c r="H71" s="5">
        <v>33.056017046944</v>
      </c>
    </row>
    <row r="72" spans="1:8" outlineLevel="2" x14ac:dyDescent="0.25">
      <c r="A72" s="6" t="s">
        <v>68</v>
      </c>
      <c r="B72" s="6" t="s">
        <v>72</v>
      </c>
      <c r="C72" s="7">
        <v>100</v>
      </c>
      <c r="D72" s="7">
        <v>184.13</v>
      </c>
      <c r="E72" s="7"/>
      <c r="F72" s="7"/>
      <c r="G72" s="8">
        <v>-100</v>
      </c>
      <c r="H72" s="8">
        <v>-100</v>
      </c>
    </row>
    <row r="73" spans="1:8" outlineLevel="2" x14ac:dyDescent="0.25">
      <c r="A73" s="3" t="s">
        <v>68</v>
      </c>
      <c r="B73" s="3" t="s">
        <v>73</v>
      </c>
      <c r="C73" s="4"/>
      <c r="D73" s="4"/>
      <c r="E73" s="4">
        <v>200</v>
      </c>
      <c r="F73" s="4">
        <v>686.6</v>
      </c>
      <c r="G73" s="5">
        <v>0</v>
      </c>
      <c r="H73" s="5">
        <v>0</v>
      </c>
    </row>
    <row r="74" spans="1:8" outlineLevel="2" x14ac:dyDescent="0.25">
      <c r="A74" s="6" t="s">
        <v>68</v>
      </c>
      <c r="B74" s="6" t="s">
        <v>74</v>
      </c>
      <c r="C74" s="7">
        <v>150</v>
      </c>
      <c r="D74" s="7">
        <v>237.77</v>
      </c>
      <c r="E74" s="7"/>
      <c r="F74" s="7"/>
      <c r="G74" s="8">
        <v>-100</v>
      </c>
      <c r="H74" s="8">
        <v>-100</v>
      </c>
    </row>
    <row r="75" spans="1:8" outlineLevel="2" x14ac:dyDescent="0.25">
      <c r="A75" s="3" t="s">
        <v>68</v>
      </c>
      <c r="B75" s="3" t="s">
        <v>75</v>
      </c>
      <c r="C75" s="4">
        <v>21168</v>
      </c>
      <c r="D75" s="4">
        <v>27659.52</v>
      </c>
      <c r="E75" s="4">
        <v>21168</v>
      </c>
      <c r="F75" s="4">
        <v>36002.82</v>
      </c>
      <c r="G75" s="5">
        <v>0</v>
      </c>
      <c r="H75" s="5">
        <v>30.164297862001938</v>
      </c>
    </row>
    <row r="76" spans="1:8" outlineLevel="2" x14ac:dyDescent="0.25">
      <c r="A76" s="6" t="s">
        <v>68</v>
      </c>
      <c r="B76" s="6" t="s">
        <v>76</v>
      </c>
      <c r="C76" s="7"/>
      <c r="D76" s="7"/>
      <c r="E76" s="7">
        <v>4206.72</v>
      </c>
      <c r="F76" s="7">
        <v>11254.08</v>
      </c>
      <c r="G76" s="8">
        <v>0</v>
      </c>
      <c r="H76" s="8">
        <v>0</v>
      </c>
    </row>
    <row r="77" spans="1:8" outlineLevel="1" x14ac:dyDescent="0.25">
      <c r="A77" s="14" t="s">
        <v>138</v>
      </c>
      <c r="B77" s="14"/>
      <c r="C77" s="12">
        <f>SUBTOTAL(9,C69:C76)</f>
        <v>28522</v>
      </c>
      <c r="D77" s="12">
        <f>SUBTOTAL(9,D69:D76)</f>
        <v>54382.93</v>
      </c>
      <c r="E77" s="12">
        <f>SUBTOTAL(9,E69:E76)</f>
        <v>29359.920000000002</v>
      </c>
      <c r="F77" s="12">
        <f>SUBTOTAL(9,F69:F76)</f>
        <v>64756.95</v>
      </c>
      <c r="G77" s="12">
        <f>(E77/C77-1)*100</f>
        <v>2.9378023981488033</v>
      </c>
      <c r="H77" s="12">
        <f>(F77/D77-1)*100</f>
        <v>19.075875463127858</v>
      </c>
    </row>
    <row r="78" spans="1:8" outlineLevel="2" x14ac:dyDescent="0.25">
      <c r="A78" s="3" t="s">
        <v>77</v>
      </c>
      <c r="B78" s="3" t="s">
        <v>78</v>
      </c>
      <c r="C78" s="4">
        <v>2888</v>
      </c>
      <c r="D78" s="4">
        <v>8158.16</v>
      </c>
      <c r="E78" s="4">
        <v>10573.49</v>
      </c>
      <c r="F78" s="4">
        <v>23171.59</v>
      </c>
      <c r="G78" s="5">
        <v>266.11807479224376</v>
      </c>
      <c r="H78" s="5">
        <v>184.02960961785502</v>
      </c>
    </row>
    <row r="79" spans="1:8" outlineLevel="2" x14ac:dyDescent="0.25">
      <c r="A79" s="6" t="s">
        <v>77</v>
      </c>
      <c r="B79" s="6" t="s">
        <v>79</v>
      </c>
      <c r="C79" s="7">
        <v>224492.4</v>
      </c>
      <c r="D79" s="7">
        <v>301587.78999999998</v>
      </c>
      <c r="E79" s="7">
        <v>88254</v>
      </c>
      <c r="F79" s="7">
        <v>127644.6</v>
      </c>
      <c r="G79" s="8">
        <v>-60.687310572651903</v>
      </c>
      <c r="H79" s="8">
        <v>-57.675806437654515</v>
      </c>
    </row>
    <row r="80" spans="1:8" outlineLevel="2" x14ac:dyDescent="0.25">
      <c r="A80" s="3" t="s">
        <v>77</v>
      </c>
      <c r="B80" s="3" t="s">
        <v>80</v>
      </c>
      <c r="C80" s="4">
        <v>571.92999999999995</v>
      </c>
      <c r="D80" s="4">
        <v>3751.05</v>
      </c>
      <c r="E80" s="4">
        <v>348.3</v>
      </c>
      <c r="F80" s="4">
        <v>1853.6</v>
      </c>
      <c r="G80" s="5">
        <v>-39.100938926092347</v>
      </c>
      <c r="H80" s="5">
        <v>-50.584503005825042</v>
      </c>
    </row>
    <row r="81" spans="1:8" outlineLevel="2" x14ac:dyDescent="0.25">
      <c r="A81" s="6" t="s">
        <v>77</v>
      </c>
      <c r="B81" s="6" t="s">
        <v>81</v>
      </c>
      <c r="C81" s="7">
        <v>1000</v>
      </c>
      <c r="D81" s="7">
        <v>6670.47</v>
      </c>
      <c r="E81" s="7">
        <v>1904</v>
      </c>
      <c r="F81" s="7">
        <v>12872.11</v>
      </c>
      <c r="G81" s="8">
        <v>90.4</v>
      </c>
      <c r="H81" s="8">
        <v>92.971559725176789</v>
      </c>
    </row>
    <row r="82" spans="1:8" outlineLevel="2" x14ac:dyDescent="0.25">
      <c r="A82" s="3" t="s">
        <v>77</v>
      </c>
      <c r="B82" s="3" t="s">
        <v>82</v>
      </c>
      <c r="C82" s="4">
        <v>309564</v>
      </c>
      <c r="D82" s="4">
        <v>294261.42</v>
      </c>
      <c r="E82" s="4">
        <v>230060.16</v>
      </c>
      <c r="F82" s="4">
        <v>185292.49</v>
      </c>
      <c r="G82" s="5">
        <v>-25.682521223398069</v>
      </c>
      <c r="H82" s="5">
        <v>-37.031334246942734</v>
      </c>
    </row>
    <row r="83" spans="1:8" outlineLevel="2" x14ac:dyDescent="0.25">
      <c r="A83" s="6" t="s">
        <v>77</v>
      </c>
      <c r="B83" s="6" t="s">
        <v>83</v>
      </c>
      <c r="C83" s="7">
        <v>1923.66</v>
      </c>
      <c r="D83" s="7">
        <v>12495.35</v>
      </c>
      <c r="E83" s="7">
        <v>3343.68</v>
      </c>
      <c r="F83" s="7">
        <v>17685.09</v>
      </c>
      <c r="G83" s="8">
        <v>73.818658182838945</v>
      </c>
      <c r="H83" s="8">
        <v>41.533370413793932</v>
      </c>
    </row>
    <row r="84" spans="1:8" outlineLevel="1" x14ac:dyDescent="0.25">
      <c r="A84" s="14" t="s">
        <v>139</v>
      </c>
      <c r="B84" s="14"/>
      <c r="C84" s="12">
        <f>SUBTOTAL(9,C78:C83)</f>
        <v>540439.99</v>
      </c>
      <c r="D84" s="12">
        <f>SUBTOTAL(9,D78:D83)</f>
        <v>626924.23999999987</v>
      </c>
      <c r="E84" s="12">
        <f>SUBTOTAL(9,E78:E83)</f>
        <v>334483.63</v>
      </c>
      <c r="F84" s="12">
        <f>SUBTOTAL(9,F78:F83)</f>
        <v>368519.48000000004</v>
      </c>
      <c r="G84" s="12">
        <f>(E84/C84-1)*100</f>
        <v>-38.109015581915017</v>
      </c>
      <c r="H84" s="12">
        <f>(F84/D84-1)*100</f>
        <v>-41.217860709932019</v>
      </c>
    </row>
    <row r="85" spans="1:8" outlineLevel="2" x14ac:dyDescent="0.25">
      <c r="A85" s="3" t="s">
        <v>84</v>
      </c>
      <c r="B85" s="3" t="s">
        <v>85</v>
      </c>
      <c r="C85" s="4">
        <v>720</v>
      </c>
      <c r="D85" s="4">
        <v>3751.7</v>
      </c>
      <c r="E85" s="4">
        <v>1401.6</v>
      </c>
      <c r="F85" s="4">
        <v>8870.42</v>
      </c>
      <c r="G85" s="5">
        <v>94.666666666666643</v>
      </c>
      <c r="H85" s="5">
        <v>136.43734840205775</v>
      </c>
    </row>
    <row r="86" spans="1:8" outlineLevel="2" x14ac:dyDescent="0.25">
      <c r="A86" s="6" t="s">
        <v>84</v>
      </c>
      <c r="B86" s="6" t="s">
        <v>86</v>
      </c>
      <c r="C86" s="7">
        <v>6070.35</v>
      </c>
      <c r="D86" s="7">
        <v>30518.52</v>
      </c>
      <c r="E86" s="7">
        <v>15589.2</v>
      </c>
      <c r="F86" s="7">
        <v>76935.95</v>
      </c>
      <c r="G86" s="8">
        <v>156.80891546615928</v>
      </c>
      <c r="H86" s="8">
        <v>152.09594043223586</v>
      </c>
    </row>
    <row r="87" spans="1:8" outlineLevel="2" x14ac:dyDescent="0.25">
      <c r="A87" s="3" t="s">
        <v>84</v>
      </c>
      <c r="B87" s="3" t="s">
        <v>87</v>
      </c>
      <c r="C87" s="4">
        <v>372219.11</v>
      </c>
      <c r="D87" s="4">
        <v>1442069.37</v>
      </c>
      <c r="E87" s="4">
        <v>422551.62</v>
      </c>
      <c r="F87" s="4">
        <v>2024977.66</v>
      </c>
      <c r="G87" s="5">
        <v>13.52227992807785</v>
      </c>
      <c r="H87" s="5">
        <v>40.421653918077446</v>
      </c>
    </row>
    <row r="88" spans="1:8" outlineLevel="2" x14ac:dyDescent="0.25">
      <c r="A88" s="6" t="s">
        <v>84</v>
      </c>
      <c r="B88" s="6" t="s">
        <v>88</v>
      </c>
      <c r="C88" s="7">
        <v>4770.3999999999996</v>
      </c>
      <c r="D88" s="7">
        <v>18276.919999999998</v>
      </c>
      <c r="E88" s="7">
        <v>311.2</v>
      </c>
      <c r="F88" s="7">
        <v>2048.02</v>
      </c>
      <c r="G88" s="8">
        <v>-93.476438034546376</v>
      </c>
      <c r="H88" s="8">
        <v>-88.794501480555795</v>
      </c>
    </row>
    <row r="89" spans="1:8" outlineLevel="2" x14ac:dyDescent="0.25">
      <c r="A89" s="3" t="s">
        <v>84</v>
      </c>
      <c r="B89" s="3" t="s">
        <v>89</v>
      </c>
      <c r="C89" s="4">
        <v>519171.37</v>
      </c>
      <c r="D89" s="4">
        <v>1516612.43</v>
      </c>
      <c r="E89" s="4">
        <v>365677.81</v>
      </c>
      <c r="F89" s="4">
        <v>1144962.1399999999</v>
      </c>
      <c r="G89" s="5">
        <v>-29.565104870863738</v>
      </c>
      <c r="H89" s="5">
        <v>-24.505291045254062</v>
      </c>
    </row>
    <row r="90" spans="1:8" outlineLevel="2" x14ac:dyDescent="0.25">
      <c r="A90" s="6" t="s">
        <v>84</v>
      </c>
      <c r="B90" s="6" t="s">
        <v>90</v>
      </c>
      <c r="C90" s="7">
        <v>218933.76000000001</v>
      </c>
      <c r="D90" s="7">
        <v>430473.63</v>
      </c>
      <c r="E90" s="7">
        <v>88902.52</v>
      </c>
      <c r="F90" s="7">
        <v>246033.66</v>
      </c>
      <c r="G90" s="8">
        <v>-59.392959770114942</v>
      </c>
      <c r="H90" s="8">
        <v>-42.845823099547353</v>
      </c>
    </row>
    <row r="91" spans="1:8" outlineLevel="2" x14ac:dyDescent="0.25">
      <c r="A91" s="3" t="s">
        <v>84</v>
      </c>
      <c r="B91" s="3" t="s">
        <v>91</v>
      </c>
      <c r="C91" s="4">
        <v>51388.4</v>
      </c>
      <c r="D91" s="4">
        <v>185595.29</v>
      </c>
      <c r="E91" s="4">
        <v>89322.6</v>
      </c>
      <c r="F91" s="4">
        <v>318937.32</v>
      </c>
      <c r="G91" s="5">
        <v>73.818604976998714</v>
      </c>
      <c r="H91" s="5">
        <v>71.845589400463766</v>
      </c>
    </row>
    <row r="92" spans="1:8" outlineLevel="2" x14ac:dyDescent="0.25">
      <c r="A92" s="6" t="s">
        <v>84</v>
      </c>
      <c r="B92" s="6" t="s">
        <v>92</v>
      </c>
      <c r="C92" s="7">
        <v>75226.539999999994</v>
      </c>
      <c r="D92" s="7">
        <v>325452.59999999998</v>
      </c>
      <c r="E92" s="7">
        <v>20378.02</v>
      </c>
      <c r="F92" s="7">
        <v>95292.01</v>
      </c>
      <c r="G92" s="8">
        <v>-72.911129502965309</v>
      </c>
      <c r="H92" s="8">
        <v>-70.720157098145776</v>
      </c>
    </row>
    <row r="93" spans="1:8" outlineLevel="2" x14ac:dyDescent="0.25">
      <c r="A93" s="3" t="s">
        <v>84</v>
      </c>
      <c r="B93" s="3" t="s">
        <v>93</v>
      </c>
      <c r="C93" s="4">
        <v>10604</v>
      </c>
      <c r="D93" s="4">
        <v>34296.949999999997</v>
      </c>
      <c r="E93" s="4">
        <v>22874.6</v>
      </c>
      <c r="F93" s="4">
        <v>68474.759999999995</v>
      </c>
      <c r="G93" s="5">
        <v>115.71671067521687</v>
      </c>
      <c r="H93" s="5">
        <v>99.652622171942411</v>
      </c>
    </row>
    <row r="94" spans="1:8" outlineLevel="2" x14ac:dyDescent="0.25">
      <c r="A94" s="6" t="s">
        <v>84</v>
      </c>
      <c r="B94" s="6" t="s">
        <v>94</v>
      </c>
      <c r="C94" s="7">
        <v>89014.34</v>
      </c>
      <c r="D94" s="7">
        <v>488236.19</v>
      </c>
      <c r="E94" s="7">
        <v>112901.68</v>
      </c>
      <c r="F94" s="7">
        <v>656190.6</v>
      </c>
      <c r="G94" s="8">
        <v>26.835384051603366</v>
      </c>
      <c r="H94" s="8">
        <v>34.400237721009574</v>
      </c>
    </row>
    <row r="95" spans="1:8" outlineLevel="1" x14ac:dyDescent="0.25">
      <c r="A95" s="14" t="s">
        <v>140</v>
      </c>
      <c r="B95" s="14"/>
      <c r="C95" s="12">
        <f>SUBTOTAL(9,C85:C94)</f>
        <v>1348118.27</v>
      </c>
      <c r="D95" s="12">
        <f>SUBTOTAL(9,D85:D94)</f>
        <v>4475283.6000000006</v>
      </c>
      <c r="E95" s="12">
        <f>SUBTOTAL(9,E85:E94)</f>
        <v>1139910.8499999999</v>
      </c>
      <c r="F95" s="12">
        <f>SUBTOTAL(9,F85:F94)</f>
        <v>4642722.5399999991</v>
      </c>
      <c r="G95" s="12">
        <f>(E95/C95-1)*100</f>
        <v>-15.44429926018287</v>
      </c>
      <c r="H95" s="12">
        <f>(F95/D95-1)*100</f>
        <v>3.7414151809283869</v>
      </c>
    </row>
    <row r="96" spans="1:8" outlineLevel="2" x14ac:dyDescent="0.25">
      <c r="A96" s="3" t="s">
        <v>95</v>
      </c>
      <c r="B96" s="3" t="s">
        <v>96</v>
      </c>
      <c r="C96" s="4">
        <v>1631886.28</v>
      </c>
      <c r="D96" s="4">
        <v>4236656.62</v>
      </c>
      <c r="E96" s="4">
        <v>1490275.03</v>
      </c>
      <c r="F96" s="4">
        <v>3842286.8</v>
      </c>
      <c r="G96" s="5">
        <v>-8.6777646050189237</v>
      </c>
      <c r="H96" s="5">
        <v>-9.3085150714905076</v>
      </c>
    </row>
    <row r="97" spans="1:8" outlineLevel="2" x14ac:dyDescent="0.25">
      <c r="A97" s="6" t="s">
        <v>95</v>
      </c>
      <c r="B97" s="6" t="s">
        <v>97</v>
      </c>
      <c r="C97" s="7">
        <v>278477.24</v>
      </c>
      <c r="D97" s="7">
        <v>700677.21</v>
      </c>
      <c r="E97" s="7">
        <v>206530.68</v>
      </c>
      <c r="F97" s="7">
        <v>635037.04</v>
      </c>
      <c r="G97" s="8">
        <v>-25.835705639714039</v>
      </c>
      <c r="H97" s="8">
        <v>-9.3681040375210625</v>
      </c>
    </row>
    <row r="98" spans="1:8" outlineLevel="1" x14ac:dyDescent="0.25">
      <c r="A98" s="14" t="s">
        <v>141</v>
      </c>
      <c r="B98" s="14"/>
      <c r="C98" s="12">
        <f>SUBTOTAL(9,C96:C97)</f>
        <v>1910363.52</v>
      </c>
      <c r="D98" s="12">
        <f>SUBTOTAL(9,D96:D97)</f>
        <v>4937333.83</v>
      </c>
      <c r="E98" s="12">
        <f>SUBTOTAL(9,E96:E97)</f>
        <v>1696805.71</v>
      </c>
      <c r="F98" s="12">
        <f>SUBTOTAL(9,F96:F97)</f>
        <v>4477323.84</v>
      </c>
      <c r="G98" s="12">
        <f>(E98/C98-1)*100</f>
        <v>-11.178909551204164</v>
      </c>
      <c r="H98" s="12">
        <f>(F98/D98-1)*100</f>
        <v>-9.3169715850467512</v>
      </c>
    </row>
    <row r="99" spans="1:8" outlineLevel="2" x14ac:dyDescent="0.25">
      <c r="A99" s="3" t="s">
        <v>98</v>
      </c>
      <c r="B99" s="3" t="s">
        <v>99</v>
      </c>
      <c r="C99" s="4">
        <v>169977.17</v>
      </c>
      <c r="D99" s="4">
        <v>687188.44</v>
      </c>
      <c r="E99" s="4">
        <v>118395.58</v>
      </c>
      <c r="F99" s="4">
        <v>513315.35</v>
      </c>
      <c r="G99" s="5">
        <v>-30.346187079123631</v>
      </c>
      <c r="H99" s="5">
        <v>-25.302097631328021</v>
      </c>
    </row>
    <row r="100" spans="1:8" outlineLevel="2" x14ac:dyDescent="0.25">
      <c r="A100" s="6" t="s">
        <v>98</v>
      </c>
      <c r="B100" s="6" t="s">
        <v>100</v>
      </c>
      <c r="C100" s="7">
        <v>3570</v>
      </c>
      <c r="D100" s="7">
        <v>13447.5</v>
      </c>
      <c r="E100" s="7">
        <v>13619</v>
      </c>
      <c r="F100" s="7">
        <v>47765.4</v>
      </c>
      <c r="G100" s="8">
        <v>281.48459383753499</v>
      </c>
      <c r="H100" s="8">
        <v>255.19910764082545</v>
      </c>
    </row>
    <row r="101" spans="1:8" outlineLevel="1" x14ac:dyDescent="0.25">
      <c r="A101" s="14" t="s">
        <v>142</v>
      </c>
      <c r="B101" s="14"/>
      <c r="C101" s="12">
        <f>SUBTOTAL(9,C99:C100)</f>
        <v>173547.17</v>
      </c>
      <c r="D101" s="12">
        <f>SUBTOTAL(9,D99:D100)</f>
        <v>700635.94</v>
      </c>
      <c r="E101" s="12">
        <f>SUBTOTAL(9,E99:E100)</f>
        <v>132014.58000000002</v>
      </c>
      <c r="F101" s="12">
        <f>SUBTOTAL(9,F99:F100)</f>
        <v>561080.75</v>
      </c>
      <c r="G101" s="12">
        <f>(E101/C101-1)*100</f>
        <v>-23.93158586221832</v>
      </c>
      <c r="H101" s="12">
        <f>(F101/D101-1)*100</f>
        <v>-19.91836016862052</v>
      </c>
    </row>
    <row r="102" spans="1:8" outlineLevel="2" x14ac:dyDescent="0.25">
      <c r="A102" s="3" t="s">
        <v>101</v>
      </c>
      <c r="B102" s="3" t="s">
        <v>102</v>
      </c>
      <c r="C102" s="4">
        <v>19436.599999999999</v>
      </c>
      <c r="D102" s="4">
        <v>28050.75</v>
      </c>
      <c r="E102" s="4">
        <v>6900</v>
      </c>
      <c r="F102" s="4">
        <v>17203.5</v>
      </c>
      <c r="G102" s="5">
        <v>-64.4999639854707</v>
      </c>
      <c r="H102" s="5">
        <v>-38.670089035052541</v>
      </c>
    </row>
    <row r="103" spans="1:8" outlineLevel="2" x14ac:dyDescent="0.25">
      <c r="A103" s="6" t="s">
        <v>101</v>
      </c>
      <c r="B103" s="6" t="s">
        <v>103</v>
      </c>
      <c r="C103" s="7">
        <v>102455.52</v>
      </c>
      <c r="D103" s="7">
        <v>254068.69</v>
      </c>
      <c r="E103" s="7">
        <v>127229.43</v>
      </c>
      <c r="F103" s="7">
        <v>343940.4</v>
      </c>
      <c r="G103" s="8">
        <v>24.180161303168429</v>
      </c>
      <c r="H103" s="8">
        <v>35.3729969639313</v>
      </c>
    </row>
    <row r="104" spans="1:8" outlineLevel="2" x14ac:dyDescent="0.25">
      <c r="A104" s="3" t="s">
        <v>101</v>
      </c>
      <c r="B104" s="3" t="s">
        <v>104</v>
      </c>
      <c r="C104" s="4">
        <v>3504</v>
      </c>
      <c r="D104" s="4">
        <v>11417.6</v>
      </c>
      <c r="E104" s="4"/>
      <c r="F104" s="4"/>
      <c r="G104" s="5">
        <v>-100</v>
      </c>
      <c r="H104" s="5">
        <v>-100</v>
      </c>
    </row>
    <row r="105" spans="1:8" outlineLevel="2" x14ac:dyDescent="0.25">
      <c r="A105" s="6" t="s">
        <v>101</v>
      </c>
      <c r="B105" s="6" t="s">
        <v>105</v>
      </c>
      <c r="C105" s="7">
        <v>7365249.79</v>
      </c>
      <c r="D105" s="7">
        <v>14799406.32</v>
      </c>
      <c r="E105" s="7">
        <v>5831748.6399999997</v>
      </c>
      <c r="F105" s="7">
        <v>10349217.210000001</v>
      </c>
      <c r="G105" s="8">
        <v>-20.820762278586621</v>
      </c>
      <c r="H105" s="8">
        <v>-30.070051553257166</v>
      </c>
    </row>
    <row r="106" spans="1:8" outlineLevel="2" x14ac:dyDescent="0.25">
      <c r="A106" s="3" t="s">
        <v>101</v>
      </c>
      <c r="B106" s="3" t="s">
        <v>106</v>
      </c>
      <c r="C106" s="4">
        <v>28661.4</v>
      </c>
      <c r="D106" s="4">
        <v>94457.17</v>
      </c>
      <c r="E106" s="4">
        <v>58121.8</v>
      </c>
      <c r="F106" s="4">
        <v>207989.48</v>
      </c>
      <c r="G106" s="5">
        <v>102.78772146510637</v>
      </c>
      <c r="H106" s="5">
        <v>120.19448603001764</v>
      </c>
    </row>
    <row r="107" spans="1:8" outlineLevel="2" x14ac:dyDescent="0.25">
      <c r="A107" s="6" t="s">
        <v>101</v>
      </c>
      <c r="B107" s="6" t="s">
        <v>107</v>
      </c>
      <c r="C107" s="7">
        <v>70366.899999999994</v>
      </c>
      <c r="D107" s="7">
        <v>163321.69</v>
      </c>
      <c r="E107" s="7">
        <v>28288.560000000001</v>
      </c>
      <c r="F107" s="7">
        <v>90777.42</v>
      </c>
      <c r="G107" s="8">
        <v>-59.798484798960878</v>
      </c>
      <c r="H107" s="8">
        <v>-44.418025554352269</v>
      </c>
    </row>
    <row r="108" spans="1:8" outlineLevel="2" x14ac:dyDescent="0.25">
      <c r="A108" s="3" t="s">
        <v>101</v>
      </c>
      <c r="B108" s="3" t="s">
        <v>108</v>
      </c>
      <c r="C108" s="4">
        <v>6460</v>
      </c>
      <c r="D108" s="4">
        <v>11062.69</v>
      </c>
      <c r="E108" s="4">
        <v>9640</v>
      </c>
      <c r="F108" s="4">
        <v>56734.44</v>
      </c>
      <c r="G108" s="5">
        <v>49.226006191950468</v>
      </c>
      <c r="H108" s="5">
        <v>412.84488673188889</v>
      </c>
    </row>
    <row r="109" spans="1:8" outlineLevel="2" x14ac:dyDescent="0.25">
      <c r="A109" s="6" t="s">
        <v>101</v>
      </c>
      <c r="B109" s="6" t="s">
        <v>109</v>
      </c>
      <c r="C109" s="7">
        <v>5115.7700000000004</v>
      </c>
      <c r="D109" s="7">
        <v>26044.85</v>
      </c>
      <c r="E109" s="7">
        <v>9916.6299999999992</v>
      </c>
      <c r="F109" s="7">
        <v>30044.33</v>
      </c>
      <c r="G109" s="8">
        <v>93.844328419768644</v>
      </c>
      <c r="H109" s="8">
        <v>15.356126067149566</v>
      </c>
    </row>
    <row r="110" spans="1:8" outlineLevel="2" x14ac:dyDescent="0.25">
      <c r="A110" s="3" t="s">
        <v>101</v>
      </c>
      <c r="B110" s="3" t="s">
        <v>110</v>
      </c>
      <c r="C110" s="4">
        <v>369930.91</v>
      </c>
      <c r="D110" s="4">
        <v>863357.93</v>
      </c>
      <c r="E110" s="4">
        <v>271293.09000000003</v>
      </c>
      <c r="F110" s="4">
        <v>577530.04</v>
      </c>
      <c r="G110" s="5">
        <v>-26.663849203625606</v>
      </c>
      <c r="H110" s="5">
        <v>-33.106534389508646</v>
      </c>
    </row>
    <row r="111" spans="1:8" outlineLevel="2" x14ac:dyDescent="0.25">
      <c r="A111" s="6" t="s">
        <v>101</v>
      </c>
      <c r="B111" s="6" t="s">
        <v>111</v>
      </c>
      <c r="C111" s="7">
        <v>2350</v>
      </c>
      <c r="D111" s="7">
        <v>9345.51</v>
      </c>
      <c r="E111" s="7">
        <v>22737</v>
      </c>
      <c r="F111" s="7">
        <v>50333.46</v>
      </c>
      <c r="G111" s="8">
        <v>867.531914893617</v>
      </c>
      <c r="H111" s="8">
        <v>438.58441112363045</v>
      </c>
    </row>
    <row r="112" spans="1:8" outlineLevel="2" x14ac:dyDescent="0.25">
      <c r="A112" s="3" t="s">
        <v>101</v>
      </c>
      <c r="B112" s="3" t="s">
        <v>112</v>
      </c>
      <c r="C112" s="4"/>
      <c r="D112" s="4"/>
      <c r="E112" s="4">
        <v>322.2</v>
      </c>
      <c r="F112" s="4">
        <v>2573.15</v>
      </c>
      <c r="G112" s="5">
        <v>0</v>
      </c>
      <c r="H112" s="5">
        <v>0</v>
      </c>
    </row>
    <row r="113" spans="1:8" outlineLevel="2" x14ac:dyDescent="0.25">
      <c r="A113" s="6" t="s">
        <v>101</v>
      </c>
      <c r="B113" s="6" t="s">
        <v>113</v>
      </c>
      <c r="C113" s="7">
        <v>208078.9</v>
      </c>
      <c r="D113" s="7">
        <v>430508.95</v>
      </c>
      <c r="E113" s="7">
        <v>789886.28</v>
      </c>
      <c r="F113" s="7">
        <v>1480167.56</v>
      </c>
      <c r="G113" s="8">
        <v>279.60902330798558</v>
      </c>
      <c r="H113" s="8">
        <v>243.81806928752587</v>
      </c>
    </row>
    <row r="114" spans="1:8" outlineLevel="2" x14ac:dyDescent="0.25">
      <c r="A114" s="3" t="s">
        <v>101</v>
      </c>
      <c r="B114" s="3" t="s">
        <v>114</v>
      </c>
      <c r="C114" s="4">
        <v>45263.76</v>
      </c>
      <c r="D114" s="4">
        <v>73802.929999999993</v>
      </c>
      <c r="E114" s="4">
        <v>79875.47</v>
      </c>
      <c r="F114" s="4">
        <v>187801.42</v>
      </c>
      <c r="G114" s="5">
        <v>76.466714210220275</v>
      </c>
      <c r="H114" s="5">
        <v>154.46336615633015</v>
      </c>
    </row>
    <row r="115" spans="1:8" outlineLevel="2" x14ac:dyDescent="0.25">
      <c r="A115" s="6" t="s">
        <v>101</v>
      </c>
      <c r="B115" s="6" t="s">
        <v>115</v>
      </c>
      <c r="C115" s="7">
        <v>33943.5</v>
      </c>
      <c r="D115" s="7">
        <v>32276.34</v>
      </c>
      <c r="E115" s="7">
        <v>76098.39</v>
      </c>
      <c r="F115" s="7">
        <v>114422.56</v>
      </c>
      <c r="G115" s="8">
        <v>124.19134738609749</v>
      </c>
      <c r="H115" s="8">
        <v>254.50909241878105</v>
      </c>
    </row>
    <row r="116" spans="1:8" outlineLevel="1" x14ac:dyDescent="0.25">
      <c r="A116" s="14" t="s">
        <v>143</v>
      </c>
      <c r="B116" s="14"/>
      <c r="C116" s="12">
        <f>SUBTOTAL(9,C102:C115)</f>
        <v>8260817.0500000007</v>
      </c>
      <c r="D116" s="12">
        <f>SUBTOTAL(9,D102:D115)</f>
        <v>16797121.419999998</v>
      </c>
      <c r="E116" s="12">
        <f>SUBTOTAL(9,E102:E115)</f>
        <v>7312057.4899999984</v>
      </c>
      <c r="F116" s="12">
        <f>SUBTOTAL(9,F102:F115)</f>
        <v>13508734.970000003</v>
      </c>
      <c r="G116" s="12">
        <f>(E116/C116-1)*100</f>
        <v>-11.485057159085766</v>
      </c>
      <c r="H116" s="12">
        <f>(F116/D116-1)*100</f>
        <v>-19.57708328573835</v>
      </c>
    </row>
    <row r="117" spans="1:8" outlineLevel="2" x14ac:dyDescent="0.25">
      <c r="A117" s="3" t="s">
        <v>116</v>
      </c>
      <c r="B117" s="3" t="s">
        <v>117</v>
      </c>
      <c r="C117" s="4">
        <v>4300</v>
      </c>
      <c r="D117" s="4">
        <v>25568.82</v>
      </c>
      <c r="E117" s="4">
        <v>976</v>
      </c>
      <c r="F117" s="4">
        <v>4410.57</v>
      </c>
      <c r="G117" s="5">
        <v>-77.302325581395351</v>
      </c>
      <c r="H117" s="5">
        <v>-82.750201221644176</v>
      </c>
    </row>
    <row r="118" spans="1:8" outlineLevel="1" x14ac:dyDescent="0.25">
      <c r="A118" s="14" t="s">
        <v>144</v>
      </c>
      <c r="B118" s="14"/>
      <c r="C118" s="12">
        <f>SUBTOTAL(9,C117:C117)</f>
        <v>4300</v>
      </c>
      <c r="D118" s="12">
        <f>SUBTOTAL(9,D117:D117)</f>
        <v>25568.82</v>
      </c>
      <c r="E118" s="12">
        <f>SUBTOTAL(9,E117:E117)</f>
        <v>976</v>
      </c>
      <c r="F118" s="12">
        <f>SUBTOTAL(9,F117:F117)</f>
        <v>4410.57</v>
      </c>
      <c r="G118" s="12">
        <f>(E118/C118-1)*100</f>
        <v>-77.302325581395351</v>
      </c>
      <c r="H118" s="12">
        <f>(F118/D118-1)*100</f>
        <v>-82.750201221644176</v>
      </c>
    </row>
    <row r="119" spans="1:8" outlineLevel="2" x14ac:dyDescent="0.25">
      <c r="A119" s="6" t="s">
        <v>118</v>
      </c>
      <c r="B119" s="6" t="s">
        <v>119</v>
      </c>
      <c r="C119" s="7">
        <v>2430</v>
      </c>
      <c r="D119" s="7">
        <v>7542.57</v>
      </c>
      <c r="E119" s="7">
        <v>3489.36</v>
      </c>
      <c r="F119" s="7">
        <v>11004.43</v>
      </c>
      <c r="G119" s="8">
        <v>43.595061728395066</v>
      </c>
      <c r="H119" s="8">
        <v>45.897618451005435</v>
      </c>
    </row>
    <row r="120" spans="1:8" outlineLevel="2" x14ac:dyDescent="0.25">
      <c r="A120" s="3" t="s">
        <v>118</v>
      </c>
      <c r="B120" s="3" t="s">
        <v>120</v>
      </c>
      <c r="C120" s="4">
        <v>18522</v>
      </c>
      <c r="D120" s="4">
        <v>24987.85</v>
      </c>
      <c r="E120" s="4"/>
      <c r="F120" s="4"/>
      <c r="G120" s="5">
        <v>-100</v>
      </c>
      <c r="H120" s="5">
        <v>-100</v>
      </c>
    </row>
    <row r="121" spans="1:8" outlineLevel="2" x14ac:dyDescent="0.25">
      <c r="A121" s="6" t="s">
        <v>118</v>
      </c>
      <c r="B121" s="6" t="s">
        <v>121</v>
      </c>
      <c r="C121" s="7">
        <v>84111.44</v>
      </c>
      <c r="D121" s="7">
        <v>133165.76000000001</v>
      </c>
      <c r="E121" s="7">
        <v>100800</v>
      </c>
      <c r="F121" s="7">
        <v>164418.79999999999</v>
      </c>
      <c r="G121" s="8">
        <v>19.841010925505493</v>
      </c>
      <c r="H121" s="8">
        <v>23.469276186310939</v>
      </c>
    </row>
    <row r="122" spans="1:8" outlineLevel="2" x14ac:dyDescent="0.25">
      <c r="A122" s="3" t="s">
        <v>118</v>
      </c>
      <c r="B122" s="3" t="s">
        <v>122</v>
      </c>
      <c r="C122" s="4">
        <v>721.5</v>
      </c>
      <c r="D122" s="4">
        <v>1758.93</v>
      </c>
      <c r="E122" s="4">
        <v>208.49</v>
      </c>
      <c r="F122" s="4">
        <v>1812.47</v>
      </c>
      <c r="G122" s="5">
        <v>-71.103257103257107</v>
      </c>
      <c r="H122" s="5">
        <v>3.0438960049575572</v>
      </c>
    </row>
    <row r="123" spans="1:8" outlineLevel="2" x14ac:dyDescent="0.25">
      <c r="A123" s="6" t="s">
        <v>118</v>
      </c>
      <c r="B123" s="6" t="s">
        <v>123</v>
      </c>
      <c r="C123" s="7">
        <v>8238</v>
      </c>
      <c r="D123" s="7">
        <v>40325.410000000003</v>
      </c>
      <c r="E123" s="7">
        <v>6829.92</v>
      </c>
      <c r="F123" s="7">
        <v>43329.599999999999</v>
      </c>
      <c r="G123" s="8">
        <v>-17.092498179169702</v>
      </c>
      <c r="H123" s="8">
        <v>7.4498684576300525</v>
      </c>
    </row>
    <row r="124" spans="1:8" outlineLevel="2" x14ac:dyDescent="0.25">
      <c r="A124" s="3" t="s">
        <v>118</v>
      </c>
      <c r="B124" s="3" t="s">
        <v>124</v>
      </c>
      <c r="C124" s="4"/>
      <c r="D124" s="4"/>
      <c r="E124" s="4">
        <v>4671.6000000000004</v>
      </c>
      <c r="F124" s="4">
        <v>8970.27</v>
      </c>
      <c r="G124" s="5">
        <v>0</v>
      </c>
      <c r="H124" s="5">
        <v>0</v>
      </c>
    </row>
    <row r="125" spans="1:8" outlineLevel="2" x14ac:dyDescent="0.25">
      <c r="A125" s="6" t="s">
        <v>118</v>
      </c>
      <c r="B125" s="6" t="s">
        <v>125</v>
      </c>
      <c r="C125" s="7">
        <v>447.6</v>
      </c>
      <c r="D125" s="7">
        <v>3423.47</v>
      </c>
      <c r="E125" s="7">
        <v>5604</v>
      </c>
      <c r="F125" s="7">
        <v>3623.41</v>
      </c>
      <c r="G125" s="8">
        <v>1152.0107238605897</v>
      </c>
      <c r="H125" s="8">
        <v>5.8402731731255155</v>
      </c>
    </row>
    <row r="126" spans="1:8" outlineLevel="2" x14ac:dyDescent="0.25">
      <c r="A126" s="3" t="s">
        <v>118</v>
      </c>
      <c r="B126" s="3" t="s">
        <v>126</v>
      </c>
      <c r="C126" s="4"/>
      <c r="D126" s="4"/>
      <c r="E126" s="4">
        <v>1922.8</v>
      </c>
      <c r="F126" s="4">
        <v>7544</v>
      </c>
      <c r="G126" s="5">
        <v>0</v>
      </c>
      <c r="H126" s="5">
        <v>0</v>
      </c>
    </row>
    <row r="127" spans="1:8" outlineLevel="1" x14ac:dyDescent="0.25">
      <c r="A127" s="14" t="s">
        <v>145</v>
      </c>
      <c r="B127" s="14"/>
      <c r="C127" s="12">
        <f>SUBTOTAL(9,C119:C126)</f>
        <v>114470.54000000001</v>
      </c>
      <c r="D127" s="12">
        <f>SUBTOTAL(9,D119:D126)</f>
        <v>211203.99</v>
      </c>
      <c r="E127" s="12">
        <f>SUBTOTAL(9,E119:E126)</f>
        <v>123526.17000000001</v>
      </c>
      <c r="F127" s="12">
        <f>SUBTOTAL(9,F119:F126)</f>
        <v>240702.97999999998</v>
      </c>
      <c r="G127" s="12">
        <f>(E127/C127-1)*100</f>
        <v>7.9108825729309995</v>
      </c>
      <c r="H127" s="12">
        <f>(F127/D127-1)*100</f>
        <v>13.967060944255838</v>
      </c>
    </row>
    <row r="128" spans="1:8" outlineLevel="2" x14ac:dyDescent="0.25">
      <c r="A128" s="9" t="s">
        <v>127</v>
      </c>
      <c r="B128" s="9"/>
      <c r="C128" s="10">
        <v>29210274.559999999</v>
      </c>
      <c r="D128" s="10">
        <v>72715035.390000001</v>
      </c>
      <c r="E128" s="10">
        <v>26088899.118000001</v>
      </c>
      <c r="F128" s="10">
        <v>70295684.599999994</v>
      </c>
      <c r="G128" s="11">
        <v>-10.685881899495566</v>
      </c>
      <c r="H128" s="11">
        <v>-3.3271671766699344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63CD-9DC3-4E80-AB09-6C43F01FA606}">
  <dimension ref="A1:H126"/>
  <sheetViews>
    <sheetView zoomScaleNormal="100" workbookViewId="0">
      <selection activeCell="L116" sqref="L116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1.28515625" bestFit="1" customWidth="1"/>
    <col min="4" max="4" width="12.7109375" bestFit="1" customWidth="1"/>
    <col min="5" max="5" width="11.28515625" bestFit="1" customWidth="1"/>
    <col min="6" max="6" width="12.7109375" bestFit="1" customWidth="1"/>
    <col min="7" max="8" width="8.85546875" bestFit="1" customWidth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174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128</v>
      </c>
      <c r="D3" s="2" t="s">
        <v>129</v>
      </c>
      <c r="E3" s="2" t="s">
        <v>130</v>
      </c>
      <c r="F3" s="2" t="s">
        <v>131</v>
      </c>
      <c r="G3" s="2" t="s">
        <v>132</v>
      </c>
      <c r="H3" s="2" t="s">
        <v>133</v>
      </c>
    </row>
    <row r="4" spans="1:8" outlineLevel="2" x14ac:dyDescent="0.25">
      <c r="A4" s="3" t="s">
        <v>3</v>
      </c>
      <c r="B4" s="3" t="s">
        <v>4</v>
      </c>
      <c r="C4" s="4">
        <v>144</v>
      </c>
      <c r="D4" s="4">
        <v>608.44000000000005</v>
      </c>
      <c r="E4" s="4"/>
      <c r="F4" s="4"/>
      <c r="G4" s="5">
        <v>-100</v>
      </c>
      <c r="H4" s="5">
        <v>-100</v>
      </c>
    </row>
    <row r="5" spans="1:8" outlineLevel="2" x14ac:dyDescent="0.25">
      <c r="A5" s="6" t="s">
        <v>3</v>
      </c>
      <c r="B5" s="6" t="s">
        <v>6</v>
      </c>
      <c r="C5" s="7">
        <v>255</v>
      </c>
      <c r="D5" s="7">
        <v>1310.95</v>
      </c>
      <c r="E5" s="7"/>
      <c r="F5" s="7"/>
      <c r="G5" s="8">
        <v>-100</v>
      </c>
      <c r="H5" s="8">
        <v>-100</v>
      </c>
    </row>
    <row r="6" spans="1:8" outlineLevel="2" x14ac:dyDescent="0.25">
      <c r="A6" s="3" t="s">
        <v>3</v>
      </c>
      <c r="B6" s="3" t="s">
        <v>7</v>
      </c>
      <c r="C6" s="4">
        <v>37440</v>
      </c>
      <c r="D6" s="4">
        <v>28857.07</v>
      </c>
      <c r="E6" s="4"/>
      <c r="F6" s="4"/>
      <c r="G6" s="5">
        <v>-100</v>
      </c>
      <c r="H6" s="5">
        <v>-100</v>
      </c>
    </row>
    <row r="7" spans="1:8" outlineLevel="2" x14ac:dyDescent="0.25">
      <c r="A7" s="6" t="s">
        <v>3</v>
      </c>
      <c r="B7" s="6" t="s">
        <v>8</v>
      </c>
      <c r="C7" s="7">
        <v>62</v>
      </c>
      <c r="D7" s="7">
        <v>28.19</v>
      </c>
      <c r="E7" s="7"/>
      <c r="F7" s="7"/>
      <c r="G7" s="8">
        <v>-100</v>
      </c>
      <c r="H7" s="8">
        <v>-100</v>
      </c>
    </row>
    <row r="8" spans="1:8" outlineLevel="2" x14ac:dyDescent="0.25">
      <c r="A8" s="3" t="s">
        <v>3</v>
      </c>
      <c r="B8" s="3" t="s">
        <v>9</v>
      </c>
      <c r="C8" s="4">
        <v>1100</v>
      </c>
      <c r="D8" s="4">
        <v>4021.58</v>
      </c>
      <c r="E8" s="4"/>
      <c r="F8" s="4"/>
      <c r="G8" s="5">
        <v>-100</v>
      </c>
      <c r="H8" s="5">
        <v>-100</v>
      </c>
    </row>
    <row r="9" spans="1:8" outlineLevel="2" x14ac:dyDescent="0.25">
      <c r="A9" s="6" t="s">
        <v>3</v>
      </c>
      <c r="B9" s="6" t="s">
        <v>10</v>
      </c>
      <c r="C9" s="7"/>
      <c r="D9" s="7"/>
      <c r="E9" s="7">
        <v>350</v>
      </c>
      <c r="F9" s="7">
        <v>1277.8</v>
      </c>
      <c r="G9" s="8">
        <v>0</v>
      </c>
      <c r="H9" s="8">
        <v>0</v>
      </c>
    </row>
    <row r="10" spans="1:8" outlineLevel="2" x14ac:dyDescent="0.25">
      <c r="A10" s="3" t="s">
        <v>3</v>
      </c>
      <c r="B10" s="3" t="s">
        <v>11</v>
      </c>
      <c r="C10" s="4">
        <v>10</v>
      </c>
      <c r="D10" s="4">
        <v>65.239999999999995</v>
      </c>
      <c r="E10" s="4"/>
      <c r="F10" s="4"/>
      <c r="G10" s="5">
        <v>-100</v>
      </c>
      <c r="H10" s="5">
        <v>-100</v>
      </c>
    </row>
    <row r="11" spans="1:8" outlineLevel="2" x14ac:dyDescent="0.25">
      <c r="A11" s="6" t="s">
        <v>3</v>
      </c>
      <c r="B11" s="6" t="s">
        <v>12</v>
      </c>
      <c r="C11" s="7">
        <v>400</v>
      </c>
      <c r="D11" s="7">
        <v>2811.38</v>
      </c>
      <c r="E11" s="7">
        <v>1020</v>
      </c>
      <c r="F11" s="7">
        <v>2672.85</v>
      </c>
      <c r="G11" s="8">
        <v>155</v>
      </c>
      <c r="H11" s="8">
        <v>-4.9274733404947106</v>
      </c>
    </row>
    <row r="12" spans="1:8" outlineLevel="2" x14ac:dyDescent="0.25">
      <c r="A12" s="3" t="s">
        <v>3</v>
      </c>
      <c r="B12" s="3" t="s">
        <v>13</v>
      </c>
      <c r="C12" s="4"/>
      <c r="D12" s="4"/>
      <c r="E12" s="4">
        <v>143.19999999999999</v>
      </c>
      <c r="F12" s="4">
        <v>706.93</v>
      </c>
      <c r="G12" s="5">
        <v>0</v>
      </c>
      <c r="H12" s="5">
        <v>0</v>
      </c>
    </row>
    <row r="13" spans="1:8" outlineLevel="2" x14ac:dyDescent="0.25">
      <c r="A13" s="6" t="s">
        <v>3</v>
      </c>
      <c r="B13" s="6" t="s">
        <v>14</v>
      </c>
      <c r="C13" s="7"/>
      <c r="D13" s="7"/>
      <c r="E13" s="7">
        <v>877</v>
      </c>
      <c r="F13" s="7">
        <v>3027.56</v>
      </c>
      <c r="G13" s="8">
        <v>0</v>
      </c>
      <c r="H13" s="8">
        <v>0</v>
      </c>
    </row>
    <row r="14" spans="1:8" outlineLevel="2" x14ac:dyDescent="0.25">
      <c r="A14" s="3" t="s">
        <v>3</v>
      </c>
      <c r="B14" s="3" t="s">
        <v>15</v>
      </c>
      <c r="C14" s="4">
        <v>610</v>
      </c>
      <c r="D14" s="4">
        <v>3178.1</v>
      </c>
      <c r="E14" s="4">
        <v>500</v>
      </c>
      <c r="F14" s="4">
        <v>3600</v>
      </c>
      <c r="G14" s="5">
        <v>-18.032786885245901</v>
      </c>
      <c r="H14" s="5">
        <v>13.2752273370882</v>
      </c>
    </row>
    <row r="15" spans="1:8" outlineLevel="2" x14ac:dyDescent="0.25">
      <c r="A15" s="6" t="s">
        <v>3</v>
      </c>
      <c r="B15" s="6" t="s">
        <v>17</v>
      </c>
      <c r="C15" s="7">
        <v>3091.45</v>
      </c>
      <c r="D15" s="7">
        <v>16947.8</v>
      </c>
      <c r="E15" s="7"/>
      <c r="F15" s="7"/>
      <c r="G15" s="8">
        <v>-100</v>
      </c>
      <c r="H15" s="8">
        <v>-100</v>
      </c>
    </row>
    <row r="16" spans="1:8" outlineLevel="2" x14ac:dyDescent="0.25">
      <c r="A16" s="3" t="s">
        <v>3</v>
      </c>
      <c r="B16" s="3" t="s">
        <v>18</v>
      </c>
      <c r="C16" s="4"/>
      <c r="D16" s="4"/>
      <c r="E16" s="4">
        <v>100</v>
      </c>
      <c r="F16" s="4">
        <v>540.11</v>
      </c>
      <c r="G16" s="5">
        <v>0</v>
      </c>
      <c r="H16" s="5">
        <v>0</v>
      </c>
    </row>
    <row r="17" spans="1:8" outlineLevel="2" x14ac:dyDescent="0.25">
      <c r="A17" s="6" t="s">
        <v>3</v>
      </c>
      <c r="B17" s="6" t="s">
        <v>19</v>
      </c>
      <c r="C17" s="7">
        <v>50</v>
      </c>
      <c r="D17" s="7">
        <v>202.52</v>
      </c>
      <c r="E17" s="7">
        <v>76.22</v>
      </c>
      <c r="F17" s="7">
        <v>439</v>
      </c>
      <c r="G17" s="8">
        <v>52.44</v>
      </c>
      <c r="H17" s="8">
        <v>116.76871420106656</v>
      </c>
    </row>
    <row r="18" spans="1:8" outlineLevel="2" x14ac:dyDescent="0.25">
      <c r="A18" s="3" t="s">
        <v>3</v>
      </c>
      <c r="B18" s="3" t="s">
        <v>20</v>
      </c>
      <c r="C18" s="4">
        <v>2548.1</v>
      </c>
      <c r="D18" s="4">
        <v>5273.68</v>
      </c>
      <c r="E18" s="4"/>
      <c r="F18" s="4"/>
      <c r="G18" s="5">
        <v>-100</v>
      </c>
      <c r="H18" s="5">
        <v>-100</v>
      </c>
    </row>
    <row r="19" spans="1:8" outlineLevel="2" x14ac:dyDescent="0.25">
      <c r="A19" s="6" t="s">
        <v>3</v>
      </c>
      <c r="B19" s="6" t="s">
        <v>21</v>
      </c>
      <c r="C19" s="7">
        <v>107129</v>
      </c>
      <c r="D19" s="7">
        <v>258583.93</v>
      </c>
      <c r="E19" s="7">
        <v>109106.58</v>
      </c>
      <c r="F19" s="7">
        <v>348144.73</v>
      </c>
      <c r="G19" s="8">
        <v>1.8459800800903601</v>
      </c>
      <c r="H19" s="8">
        <v>34.63509894060315</v>
      </c>
    </row>
    <row r="20" spans="1:8" outlineLevel="2" x14ac:dyDescent="0.25">
      <c r="A20" s="3" t="s">
        <v>3</v>
      </c>
      <c r="B20" s="3" t="s">
        <v>175</v>
      </c>
      <c r="C20" s="4">
        <v>6.96</v>
      </c>
      <c r="D20" s="4">
        <v>30</v>
      </c>
      <c r="E20" s="4">
        <v>1327.68</v>
      </c>
      <c r="F20" s="4">
        <v>6274.8</v>
      </c>
      <c r="G20" s="5">
        <v>18975.862068965518</v>
      </c>
      <c r="H20" s="5">
        <v>20816</v>
      </c>
    </row>
    <row r="21" spans="1:8" outlineLevel="2" x14ac:dyDescent="0.25">
      <c r="A21" s="6" t="s">
        <v>3</v>
      </c>
      <c r="B21" s="6" t="s">
        <v>22</v>
      </c>
      <c r="C21" s="7">
        <v>34574</v>
      </c>
      <c r="D21" s="7">
        <v>79946.649999999994</v>
      </c>
      <c r="E21" s="7"/>
      <c r="F21" s="7"/>
      <c r="G21" s="8">
        <v>-100</v>
      </c>
      <c r="H21" s="8">
        <v>-100</v>
      </c>
    </row>
    <row r="22" spans="1:8" outlineLevel="2" x14ac:dyDescent="0.25">
      <c r="A22" s="3" t="s">
        <v>3</v>
      </c>
      <c r="B22" s="3" t="s">
        <v>23</v>
      </c>
      <c r="C22" s="4"/>
      <c r="D22" s="4"/>
      <c r="E22" s="4">
        <v>72</v>
      </c>
      <c r="F22" s="4">
        <v>258.35000000000002</v>
      </c>
      <c r="G22" s="5">
        <v>0</v>
      </c>
      <c r="H22" s="5">
        <v>0</v>
      </c>
    </row>
    <row r="23" spans="1:8" outlineLevel="2" x14ac:dyDescent="0.25">
      <c r="A23" s="6" t="s">
        <v>3</v>
      </c>
      <c r="B23" s="6" t="s">
        <v>24</v>
      </c>
      <c r="C23" s="7">
        <v>40.119999999999997</v>
      </c>
      <c r="D23" s="7">
        <v>163</v>
      </c>
      <c r="E23" s="7">
        <v>37.35</v>
      </c>
      <c r="F23" s="7">
        <v>142.37</v>
      </c>
      <c r="G23" s="8">
        <v>-6.9042871385842375</v>
      </c>
      <c r="H23" s="8">
        <v>-12.656441717791408</v>
      </c>
    </row>
    <row r="24" spans="1:8" outlineLevel="2" x14ac:dyDescent="0.25">
      <c r="A24" s="3" t="s">
        <v>3</v>
      </c>
      <c r="B24" s="3" t="s">
        <v>26</v>
      </c>
      <c r="C24" s="4">
        <v>1002</v>
      </c>
      <c r="D24" s="4">
        <v>4853.2299999999996</v>
      </c>
      <c r="E24" s="4">
        <v>614.4</v>
      </c>
      <c r="F24" s="4">
        <v>2976</v>
      </c>
      <c r="G24" s="5">
        <v>-38.682634730538922</v>
      </c>
      <c r="H24" s="5">
        <v>-38.680013104674607</v>
      </c>
    </row>
    <row r="25" spans="1:8" outlineLevel="2" x14ac:dyDescent="0.25">
      <c r="A25" s="6" t="s">
        <v>3</v>
      </c>
      <c r="B25" s="6" t="s">
        <v>27</v>
      </c>
      <c r="C25" s="7">
        <v>10</v>
      </c>
      <c r="D25" s="7">
        <v>166.79</v>
      </c>
      <c r="E25" s="7"/>
      <c r="F25" s="7"/>
      <c r="G25" s="8">
        <v>-100</v>
      </c>
      <c r="H25" s="8">
        <v>-100</v>
      </c>
    </row>
    <row r="26" spans="1:8" outlineLevel="2" x14ac:dyDescent="0.25">
      <c r="A26" s="3" t="s">
        <v>3</v>
      </c>
      <c r="B26" s="3" t="s">
        <v>28</v>
      </c>
      <c r="C26" s="4">
        <v>3300</v>
      </c>
      <c r="D26" s="4">
        <v>10951.18</v>
      </c>
      <c r="E26" s="4">
        <v>9066</v>
      </c>
      <c r="F26" s="4">
        <v>21443.39</v>
      </c>
      <c r="G26" s="5">
        <v>174.72727272727272</v>
      </c>
      <c r="H26" s="5">
        <v>95.808944789511258</v>
      </c>
    </row>
    <row r="27" spans="1:8" outlineLevel="2" x14ac:dyDescent="0.25">
      <c r="A27" s="6" t="s">
        <v>3</v>
      </c>
      <c r="B27" s="6" t="s">
        <v>29</v>
      </c>
      <c r="C27" s="7">
        <v>500</v>
      </c>
      <c r="D27" s="7">
        <v>2917.43</v>
      </c>
      <c r="E27" s="7"/>
      <c r="F27" s="7"/>
      <c r="G27" s="8">
        <v>-100</v>
      </c>
      <c r="H27" s="8">
        <v>-100</v>
      </c>
    </row>
    <row r="28" spans="1:8" outlineLevel="2" x14ac:dyDescent="0.25">
      <c r="A28" s="3" t="s">
        <v>3</v>
      </c>
      <c r="B28" s="3" t="s">
        <v>30</v>
      </c>
      <c r="C28" s="4">
        <v>840</v>
      </c>
      <c r="D28" s="4">
        <v>3672</v>
      </c>
      <c r="E28" s="4"/>
      <c r="F28" s="4"/>
      <c r="G28" s="5">
        <v>-100</v>
      </c>
      <c r="H28" s="5">
        <v>-100</v>
      </c>
    </row>
    <row r="29" spans="1:8" outlineLevel="2" x14ac:dyDescent="0.25">
      <c r="A29" s="6" t="s">
        <v>3</v>
      </c>
      <c r="B29" s="6" t="s">
        <v>32</v>
      </c>
      <c r="C29" s="7"/>
      <c r="D29" s="7"/>
      <c r="E29" s="7">
        <v>530</v>
      </c>
      <c r="F29" s="7">
        <v>1839.78</v>
      </c>
      <c r="G29" s="8">
        <v>0</v>
      </c>
      <c r="H29" s="8">
        <v>0</v>
      </c>
    </row>
    <row r="30" spans="1:8" outlineLevel="1" x14ac:dyDescent="0.25">
      <c r="A30" s="13" t="s">
        <v>135</v>
      </c>
      <c r="B30" s="14"/>
      <c r="C30" s="12">
        <f>SUBTOTAL(9,C4:C29)</f>
        <v>193112.62999999998</v>
      </c>
      <c r="D30" s="12">
        <f>SUBTOTAL(9,D4:D29)</f>
        <v>424589.16</v>
      </c>
      <c r="E30" s="12">
        <f>SUBTOTAL(9,E4:E29)</f>
        <v>123820.43</v>
      </c>
      <c r="F30" s="12">
        <f>SUBTOTAL(9,F4:F29)</f>
        <v>393343.67</v>
      </c>
      <c r="G30" s="12">
        <f>(E30/C30-1)*100</f>
        <v>-35.881754600928993</v>
      </c>
      <c r="H30" s="12">
        <f>(F30/D30-1)*100</f>
        <v>-7.3589938094509977</v>
      </c>
    </row>
    <row r="31" spans="1:8" outlineLevel="2" x14ac:dyDescent="0.25">
      <c r="A31" s="3" t="s">
        <v>34</v>
      </c>
      <c r="B31" s="3" t="s">
        <v>35</v>
      </c>
      <c r="C31" s="4">
        <v>1215754.53</v>
      </c>
      <c r="D31" s="4">
        <v>3973357.32</v>
      </c>
      <c r="E31" s="4">
        <v>950758.31</v>
      </c>
      <c r="F31" s="4">
        <v>3676500.78</v>
      </c>
      <c r="G31" s="5">
        <v>-21.796852362951917</v>
      </c>
      <c r="H31" s="5">
        <v>-7.47117654145437</v>
      </c>
    </row>
    <row r="32" spans="1:8" outlineLevel="2" x14ac:dyDescent="0.25">
      <c r="A32" s="6" t="s">
        <v>34</v>
      </c>
      <c r="B32" s="6" t="s">
        <v>36</v>
      </c>
      <c r="C32" s="7">
        <v>40273.279999999999</v>
      </c>
      <c r="D32" s="7">
        <v>114828.94</v>
      </c>
      <c r="E32" s="7">
        <v>36694.629999999997</v>
      </c>
      <c r="F32" s="7">
        <v>136881.23000000001</v>
      </c>
      <c r="G32" s="8">
        <v>-8.8859164190252233</v>
      </c>
      <c r="H32" s="8">
        <v>19.20447058032584</v>
      </c>
    </row>
    <row r="33" spans="1:8" outlineLevel="2" x14ac:dyDescent="0.25">
      <c r="A33" s="3" t="s">
        <v>34</v>
      </c>
      <c r="B33" s="3" t="s">
        <v>37</v>
      </c>
      <c r="C33" s="4">
        <v>71485.72</v>
      </c>
      <c r="D33" s="4">
        <v>280335.15000000002</v>
      </c>
      <c r="E33" s="4">
        <v>135217.38</v>
      </c>
      <c r="F33" s="4">
        <v>348664.39</v>
      </c>
      <c r="G33" s="5">
        <v>89.152994472182698</v>
      </c>
      <c r="H33" s="5">
        <v>24.374125042828194</v>
      </c>
    </row>
    <row r="34" spans="1:8" outlineLevel="2" x14ac:dyDescent="0.25">
      <c r="A34" s="6" t="s">
        <v>34</v>
      </c>
      <c r="B34" s="6" t="s">
        <v>38</v>
      </c>
      <c r="C34" s="7">
        <v>80034.570000000007</v>
      </c>
      <c r="D34" s="7">
        <v>254176.53</v>
      </c>
      <c r="E34" s="7">
        <v>94135.26</v>
      </c>
      <c r="F34" s="7">
        <v>319168.77</v>
      </c>
      <c r="G34" s="8">
        <v>17.618249214058359</v>
      </c>
      <c r="H34" s="8">
        <v>25.569725104044821</v>
      </c>
    </row>
    <row r="35" spans="1:8" outlineLevel="2" x14ac:dyDescent="0.25">
      <c r="A35" s="3" t="s">
        <v>34</v>
      </c>
      <c r="B35" s="3" t="s">
        <v>39</v>
      </c>
      <c r="C35" s="4">
        <v>18486.54</v>
      </c>
      <c r="D35" s="4">
        <v>55973.69</v>
      </c>
      <c r="E35" s="4">
        <v>21181.599999999999</v>
      </c>
      <c r="F35" s="4">
        <v>77410.7</v>
      </c>
      <c r="G35" s="5">
        <v>14.578498734755112</v>
      </c>
      <c r="H35" s="5">
        <v>38.298368394150884</v>
      </c>
    </row>
    <row r="36" spans="1:8" outlineLevel="2" x14ac:dyDescent="0.25">
      <c r="A36" s="6" t="s">
        <v>34</v>
      </c>
      <c r="B36" s="6" t="s">
        <v>40</v>
      </c>
      <c r="C36" s="7"/>
      <c r="D36" s="7"/>
      <c r="E36" s="7">
        <v>384</v>
      </c>
      <c r="F36" s="7">
        <v>2466.3200000000002</v>
      </c>
      <c r="G36" s="8">
        <v>0</v>
      </c>
      <c r="H36" s="8">
        <v>0</v>
      </c>
    </row>
    <row r="37" spans="1:8" outlineLevel="2" x14ac:dyDescent="0.25">
      <c r="A37" s="3" t="s">
        <v>34</v>
      </c>
      <c r="B37" s="3" t="s">
        <v>41</v>
      </c>
      <c r="C37" s="4">
        <v>193280.38</v>
      </c>
      <c r="D37" s="4">
        <v>486001.88</v>
      </c>
      <c r="E37" s="4">
        <v>104385.76</v>
      </c>
      <c r="F37" s="4">
        <v>371719.41</v>
      </c>
      <c r="G37" s="5">
        <v>-45.992573069237558</v>
      </c>
      <c r="H37" s="5">
        <v>-23.514820559953396</v>
      </c>
    </row>
    <row r="38" spans="1:8" outlineLevel="2" x14ac:dyDescent="0.25">
      <c r="A38" s="6" t="s">
        <v>34</v>
      </c>
      <c r="B38" s="6" t="s">
        <v>42</v>
      </c>
      <c r="C38" s="7">
        <v>1468.8</v>
      </c>
      <c r="D38" s="7">
        <v>8513.7900000000009</v>
      </c>
      <c r="E38" s="7">
        <v>4853.3</v>
      </c>
      <c r="F38" s="7">
        <v>26224.6</v>
      </c>
      <c r="G38" s="8">
        <v>230.42619825708061</v>
      </c>
      <c r="H38" s="8">
        <v>208.02498064904108</v>
      </c>
    </row>
    <row r="39" spans="1:8" outlineLevel="2" x14ac:dyDescent="0.25">
      <c r="A39" s="3" t="s">
        <v>34</v>
      </c>
      <c r="B39" s="3" t="s">
        <v>43</v>
      </c>
      <c r="C39" s="4"/>
      <c r="D39" s="4"/>
      <c r="E39" s="4">
        <v>560</v>
      </c>
      <c r="F39" s="4">
        <v>3379.58</v>
      </c>
      <c r="G39" s="5">
        <v>0</v>
      </c>
      <c r="H39" s="5">
        <v>0</v>
      </c>
    </row>
    <row r="40" spans="1:8" outlineLevel="2" x14ac:dyDescent="0.25">
      <c r="A40" s="6" t="s">
        <v>34</v>
      </c>
      <c r="B40" s="6" t="s">
        <v>44</v>
      </c>
      <c r="C40" s="7">
        <v>309480.53000000003</v>
      </c>
      <c r="D40" s="7">
        <v>687456.05</v>
      </c>
      <c r="E40" s="7">
        <v>195537.22</v>
      </c>
      <c r="F40" s="7">
        <v>570194.69999999995</v>
      </c>
      <c r="G40" s="8">
        <v>-36.817602063690408</v>
      </c>
      <c r="H40" s="8">
        <v>-17.057286789460953</v>
      </c>
    </row>
    <row r="41" spans="1:8" outlineLevel="2" x14ac:dyDescent="0.25">
      <c r="A41" s="3" t="s">
        <v>34</v>
      </c>
      <c r="B41" s="3" t="s">
        <v>45</v>
      </c>
      <c r="C41" s="4">
        <v>1200</v>
      </c>
      <c r="D41" s="4">
        <v>5761.68</v>
      </c>
      <c r="E41" s="4">
        <v>386.7</v>
      </c>
      <c r="F41" s="4">
        <v>2064.85</v>
      </c>
      <c r="G41" s="5">
        <v>-67.775000000000006</v>
      </c>
      <c r="H41" s="5">
        <v>-64.162362366531994</v>
      </c>
    </row>
    <row r="42" spans="1:8" outlineLevel="2" x14ac:dyDescent="0.25">
      <c r="A42" s="6" t="s">
        <v>34</v>
      </c>
      <c r="B42" s="6" t="s">
        <v>46</v>
      </c>
      <c r="C42" s="7">
        <v>4311.96</v>
      </c>
      <c r="D42" s="7">
        <v>11291.35</v>
      </c>
      <c r="E42" s="7">
        <v>14034.2</v>
      </c>
      <c r="F42" s="7">
        <v>45895.58</v>
      </c>
      <c r="G42" s="8">
        <v>225.47147932726651</v>
      </c>
      <c r="H42" s="8">
        <v>306.46672009989953</v>
      </c>
    </row>
    <row r="43" spans="1:8" outlineLevel="2" x14ac:dyDescent="0.25">
      <c r="A43" s="3" t="s">
        <v>34</v>
      </c>
      <c r="B43" s="3" t="s">
        <v>47</v>
      </c>
      <c r="C43" s="4">
        <v>21174.720000000001</v>
      </c>
      <c r="D43" s="4">
        <v>56584.38</v>
      </c>
      <c r="E43" s="4">
        <v>18316</v>
      </c>
      <c r="F43" s="4">
        <v>51281.98</v>
      </c>
      <c r="G43" s="5">
        <v>-13.500627162956587</v>
      </c>
      <c r="H43" s="5">
        <v>-9.3707839513307292</v>
      </c>
    </row>
    <row r="44" spans="1:8" outlineLevel="2" x14ac:dyDescent="0.25">
      <c r="A44" s="6" t="s">
        <v>34</v>
      </c>
      <c r="B44" s="6" t="s">
        <v>48</v>
      </c>
      <c r="C44" s="7"/>
      <c r="D44" s="7"/>
      <c r="E44" s="7">
        <v>1710.72</v>
      </c>
      <c r="F44" s="7">
        <v>4161.8900000000003</v>
      </c>
      <c r="G44" s="8">
        <v>0</v>
      </c>
      <c r="H44" s="8">
        <v>0</v>
      </c>
    </row>
    <row r="45" spans="1:8" outlineLevel="2" x14ac:dyDescent="0.25">
      <c r="A45" s="3" t="s">
        <v>34</v>
      </c>
      <c r="B45" s="3" t="s">
        <v>49</v>
      </c>
      <c r="C45" s="4">
        <v>315074</v>
      </c>
      <c r="D45" s="4">
        <v>726051.56</v>
      </c>
      <c r="E45" s="4">
        <v>393931.22</v>
      </c>
      <c r="F45" s="4">
        <v>954508.93</v>
      </c>
      <c r="G45" s="5">
        <v>25.028158464360743</v>
      </c>
      <c r="H45" s="5">
        <v>31.46572262719193</v>
      </c>
    </row>
    <row r="46" spans="1:8" outlineLevel="2" x14ac:dyDescent="0.25">
      <c r="A46" s="6" t="s">
        <v>34</v>
      </c>
      <c r="B46" s="6" t="s">
        <v>50</v>
      </c>
      <c r="C46" s="7">
        <v>258186.87</v>
      </c>
      <c r="D46" s="7">
        <v>498783.92</v>
      </c>
      <c r="E46" s="7">
        <v>273013.62</v>
      </c>
      <c r="F46" s="7">
        <v>633843.14</v>
      </c>
      <c r="G46" s="8">
        <v>5.7426429159623806</v>
      </c>
      <c r="H46" s="8">
        <v>27.077701301998676</v>
      </c>
    </row>
    <row r="47" spans="1:8" outlineLevel="2" x14ac:dyDescent="0.25">
      <c r="A47" s="3" t="s">
        <v>34</v>
      </c>
      <c r="B47" s="3" t="s">
        <v>176</v>
      </c>
      <c r="C47" s="4">
        <v>2217.6</v>
      </c>
      <c r="D47" s="4">
        <v>14896.39</v>
      </c>
      <c r="E47" s="4"/>
      <c r="F47" s="4"/>
      <c r="G47" s="5">
        <v>-100</v>
      </c>
      <c r="H47" s="5">
        <v>-100</v>
      </c>
    </row>
    <row r="48" spans="1:8" outlineLevel="2" x14ac:dyDescent="0.25">
      <c r="A48" s="6" t="s">
        <v>34</v>
      </c>
      <c r="B48" s="6" t="s">
        <v>51</v>
      </c>
      <c r="C48" s="7">
        <v>52558.92</v>
      </c>
      <c r="D48" s="7">
        <v>84152.4</v>
      </c>
      <c r="E48" s="7">
        <v>14749.46</v>
      </c>
      <c r="F48" s="7">
        <v>38841.57</v>
      </c>
      <c r="G48" s="8">
        <v>-71.937284860495609</v>
      </c>
      <c r="H48" s="8">
        <v>-53.843776291585257</v>
      </c>
    </row>
    <row r="49" spans="1:8" outlineLevel="2" x14ac:dyDescent="0.25">
      <c r="A49" s="3" t="s">
        <v>34</v>
      </c>
      <c r="B49" s="3" t="s">
        <v>177</v>
      </c>
      <c r="C49" s="4">
        <v>44.9</v>
      </c>
      <c r="D49" s="4">
        <v>196.16</v>
      </c>
      <c r="E49" s="4"/>
      <c r="F49" s="4"/>
      <c r="G49" s="5">
        <v>-100</v>
      </c>
      <c r="H49" s="5">
        <v>-100</v>
      </c>
    </row>
    <row r="50" spans="1:8" outlineLevel="2" x14ac:dyDescent="0.25">
      <c r="A50" s="6" t="s">
        <v>34</v>
      </c>
      <c r="B50" s="6" t="s">
        <v>52</v>
      </c>
      <c r="C50" s="7">
        <v>463.28</v>
      </c>
      <c r="D50" s="7">
        <v>2782.08</v>
      </c>
      <c r="E50" s="7">
        <v>1965.9</v>
      </c>
      <c r="F50" s="7">
        <v>14862.06</v>
      </c>
      <c r="G50" s="8">
        <v>324.34380935935076</v>
      </c>
      <c r="H50" s="8">
        <v>434.20678053830227</v>
      </c>
    </row>
    <row r="51" spans="1:8" outlineLevel="2" x14ac:dyDescent="0.25">
      <c r="A51" s="3" t="s">
        <v>34</v>
      </c>
      <c r="B51" s="3" t="s">
        <v>53</v>
      </c>
      <c r="C51" s="4">
        <v>12277.7</v>
      </c>
      <c r="D51" s="4">
        <v>11868.43</v>
      </c>
      <c r="E51" s="4"/>
      <c r="F51" s="4"/>
      <c r="G51" s="5">
        <v>-100</v>
      </c>
      <c r="H51" s="5">
        <v>-100</v>
      </c>
    </row>
    <row r="52" spans="1:8" outlineLevel="2" x14ac:dyDescent="0.25">
      <c r="A52" s="6" t="s">
        <v>34</v>
      </c>
      <c r="B52" s="6" t="s">
        <v>54</v>
      </c>
      <c r="C52" s="7">
        <v>66394.92</v>
      </c>
      <c r="D52" s="7">
        <v>196234.48</v>
      </c>
      <c r="E52" s="7">
        <v>68497.320000000007</v>
      </c>
      <c r="F52" s="7">
        <v>237525.89</v>
      </c>
      <c r="G52" s="8">
        <v>3.1665073171260825</v>
      </c>
      <c r="H52" s="8">
        <v>21.041872967482576</v>
      </c>
    </row>
    <row r="53" spans="1:8" outlineLevel="2" x14ac:dyDescent="0.25">
      <c r="A53" s="3" t="s">
        <v>34</v>
      </c>
      <c r="B53" s="3" t="s">
        <v>55</v>
      </c>
      <c r="C53" s="4">
        <v>50133.599999999999</v>
      </c>
      <c r="D53" s="4">
        <v>82339.490000000005</v>
      </c>
      <c r="E53" s="4">
        <v>57564</v>
      </c>
      <c r="F53" s="4">
        <v>103133.79</v>
      </c>
      <c r="G53" s="5">
        <v>14.821197759586388</v>
      </c>
      <c r="H53" s="5">
        <v>25.254346365273804</v>
      </c>
    </row>
    <row r="54" spans="1:8" outlineLevel="1" x14ac:dyDescent="0.25">
      <c r="A54" s="14" t="s">
        <v>136</v>
      </c>
      <c r="B54" s="14"/>
      <c r="C54" s="12">
        <f>SUBTOTAL(9,C31:C53)</f>
        <v>2714302.8200000003</v>
      </c>
      <c r="D54" s="12">
        <f>SUBTOTAL(9,D31:D53)</f>
        <v>7551585.6700000009</v>
      </c>
      <c r="E54" s="12">
        <f>SUBTOTAL(9,E31:E53)</f>
        <v>2387876.5999999996</v>
      </c>
      <c r="F54" s="12">
        <f>SUBTOTAL(9,F31:F53)</f>
        <v>7618730.1599999992</v>
      </c>
      <c r="G54" s="12">
        <f>(E54/C54-1)*100</f>
        <v>-12.026153367810322</v>
      </c>
      <c r="H54" s="12">
        <f>(F54/D54-1)*100</f>
        <v>0.88914425306385603</v>
      </c>
    </row>
    <row r="55" spans="1:8" outlineLevel="2" x14ac:dyDescent="0.25">
      <c r="A55" s="6" t="s">
        <v>56</v>
      </c>
      <c r="B55" s="6" t="s">
        <v>57</v>
      </c>
      <c r="C55" s="7">
        <v>216389.15</v>
      </c>
      <c r="D55" s="7">
        <v>513044.92</v>
      </c>
      <c r="E55" s="7">
        <v>173436.36</v>
      </c>
      <c r="F55" s="7">
        <v>367352.94</v>
      </c>
      <c r="G55" s="8">
        <v>-19.84978914146112</v>
      </c>
      <c r="H55" s="8">
        <v>-28.397509520219007</v>
      </c>
    </row>
    <row r="56" spans="1:8" outlineLevel="2" x14ac:dyDescent="0.25">
      <c r="A56" s="3" t="s">
        <v>56</v>
      </c>
      <c r="B56" s="3" t="s">
        <v>58</v>
      </c>
      <c r="C56" s="4">
        <v>45615.14</v>
      </c>
      <c r="D56" s="4">
        <v>160490.38</v>
      </c>
      <c r="E56" s="4">
        <v>53022.5</v>
      </c>
      <c r="F56" s="4">
        <v>187672.09</v>
      </c>
      <c r="G56" s="5">
        <v>16.238818953531656</v>
      </c>
      <c r="H56" s="5">
        <v>16.936660004169713</v>
      </c>
    </row>
    <row r="57" spans="1:8" outlineLevel="2" x14ac:dyDescent="0.25">
      <c r="A57" s="6" t="s">
        <v>56</v>
      </c>
      <c r="B57" s="6" t="s">
        <v>59</v>
      </c>
      <c r="C57" s="7">
        <v>71326.53</v>
      </c>
      <c r="D57" s="7">
        <v>197502.12</v>
      </c>
      <c r="E57" s="7">
        <v>65318.73</v>
      </c>
      <c r="F57" s="7">
        <v>236070.68</v>
      </c>
      <c r="G57" s="8">
        <v>-8.4229528619995886</v>
      </c>
      <c r="H57" s="8">
        <v>19.528175191233391</v>
      </c>
    </row>
    <row r="58" spans="1:8" outlineLevel="2" x14ac:dyDescent="0.25">
      <c r="A58" s="3" t="s">
        <v>56</v>
      </c>
      <c r="B58" s="3" t="s">
        <v>60</v>
      </c>
      <c r="C58" s="4">
        <v>62294.75</v>
      </c>
      <c r="D58" s="4">
        <v>91937.17</v>
      </c>
      <c r="E58" s="4">
        <v>36655.08</v>
      </c>
      <c r="F58" s="4">
        <v>61912.71</v>
      </c>
      <c r="G58" s="5">
        <v>-41.158636963789085</v>
      </c>
      <c r="H58" s="5">
        <v>-32.657585609824622</v>
      </c>
    </row>
    <row r="59" spans="1:8" outlineLevel="2" x14ac:dyDescent="0.25">
      <c r="A59" s="6" t="s">
        <v>56</v>
      </c>
      <c r="B59" s="6" t="s">
        <v>61</v>
      </c>
      <c r="C59" s="7">
        <v>21150.79</v>
      </c>
      <c r="D59" s="7">
        <v>77772.37</v>
      </c>
      <c r="E59" s="7">
        <v>18916.189999999999</v>
      </c>
      <c r="F59" s="7">
        <v>80250.399999999994</v>
      </c>
      <c r="G59" s="8">
        <v>-10.565090003730369</v>
      </c>
      <c r="H59" s="8">
        <v>3.1862601075420476</v>
      </c>
    </row>
    <row r="60" spans="1:8" outlineLevel="2" x14ac:dyDescent="0.25">
      <c r="A60" s="3" t="s">
        <v>56</v>
      </c>
      <c r="B60" s="3" t="s">
        <v>62</v>
      </c>
      <c r="C60" s="4">
        <v>25660.880000000001</v>
      </c>
      <c r="D60" s="4">
        <v>68809.25</v>
      </c>
      <c r="E60" s="4">
        <v>12630.24</v>
      </c>
      <c r="F60" s="4">
        <v>37202.86</v>
      </c>
      <c r="G60" s="5">
        <v>-50.780175894201612</v>
      </c>
      <c r="H60" s="5">
        <v>-45.933344717461679</v>
      </c>
    </row>
    <row r="61" spans="1:8" outlineLevel="2" x14ac:dyDescent="0.25">
      <c r="A61" s="6" t="s">
        <v>56</v>
      </c>
      <c r="B61" s="6" t="s">
        <v>63</v>
      </c>
      <c r="C61" s="7">
        <v>317242.09999999998</v>
      </c>
      <c r="D61" s="7">
        <v>894696.77</v>
      </c>
      <c r="E61" s="7">
        <v>722358.32</v>
      </c>
      <c r="F61" s="7">
        <v>1582702.87</v>
      </c>
      <c r="G61" s="8">
        <v>127.69938794378174</v>
      </c>
      <c r="H61" s="8">
        <v>76.898243412681609</v>
      </c>
    </row>
    <row r="62" spans="1:8" outlineLevel="2" x14ac:dyDescent="0.25">
      <c r="A62" s="3" t="s">
        <v>56</v>
      </c>
      <c r="B62" s="3" t="s">
        <v>64</v>
      </c>
      <c r="C62" s="4">
        <v>2259.98</v>
      </c>
      <c r="D62" s="4">
        <v>5775.02</v>
      </c>
      <c r="E62" s="4">
        <v>1957.4</v>
      </c>
      <c r="F62" s="4">
        <v>9442.3799999999992</v>
      </c>
      <c r="G62" s="5">
        <v>-13.388614058531488</v>
      </c>
      <c r="H62" s="5">
        <v>63.503849337318286</v>
      </c>
    </row>
    <row r="63" spans="1:8" outlineLevel="2" x14ac:dyDescent="0.25">
      <c r="A63" s="6" t="s">
        <v>56</v>
      </c>
      <c r="B63" s="6" t="s">
        <v>65</v>
      </c>
      <c r="C63" s="7">
        <v>91988.69</v>
      </c>
      <c r="D63" s="7">
        <v>231480.38</v>
      </c>
      <c r="E63" s="7">
        <v>65768.759999999995</v>
      </c>
      <c r="F63" s="7">
        <v>144921.13</v>
      </c>
      <c r="G63" s="8">
        <v>-28.503427975765291</v>
      </c>
      <c r="H63" s="8">
        <v>-37.39377393453389</v>
      </c>
    </row>
    <row r="64" spans="1:8" outlineLevel="2" x14ac:dyDescent="0.25">
      <c r="A64" s="3" t="s">
        <v>56</v>
      </c>
      <c r="B64" s="3" t="s">
        <v>66</v>
      </c>
      <c r="C64" s="4">
        <v>68055.86</v>
      </c>
      <c r="D64" s="4">
        <v>109703.69</v>
      </c>
      <c r="E64" s="4">
        <v>83791.69</v>
      </c>
      <c r="F64" s="4">
        <v>157515.04999999999</v>
      </c>
      <c r="G64" s="5">
        <v>23.1219324831102</v>
      </c>
      <c r="H64" s="5">
        <v>43.582271480567314</v>
      </c>
    </row>
    <row r="65" spans="1:8" outlineLevel="2" x14ac:dyDescent="0.25">
      <c r="A65" s="6" t="s">
        <v>56</v>
      </c>
      <c r="B65" s="6" t="s">
        <v>67</v>
      </c>
      <c r="C65" s="7">
        <v>94138.1</v>
      </c>
      <c r="D65" s="7">
        <v>286839.02</v>
      </c>
      <c r="E65" s="7">
        <v>112421.68</v>
      </c>
      <c r="F65" s="7">
        <v>370734.36</v>
      </c>
      <c r="G65" s="8">
        <v>19.422083088568801</v>
      </c>
      <c r="H65" s="8">
        <v>29.24823129015012</v>
      </c>
    </row>
    <row r="66" spans="1:8" outlineLevel="1" x14ac:dyDescent="0.25">
      <c r="A66" s="14" t="s">
        <v>137</v>
      </c>
      <c r="B66" s="14"/>
      <c r="C66" s="12">
        <f>SUBTOTAL(9,C55:C65)</f>
        <v>1016121.9699999997</v>
      </c>
      <c r="D66" s="12">
        <f>SUBTOTAL(9,D55:D65)</f>
        <v>2638051.09</v>
      </c>
      <c r="E66" s="12">
        <f>SUBTOTAL(9,E55:E65)</f>
        <v>1346276.9499999997</v>
      </c>
      <c r="F66" s="12">
        <f>SUBTOTAL(9,F55:F65)</f>
        <v>3235777.4699999993</v>
      </c>
      <c r="G66" s="12">
        <f>(E66/C66-1)*100</f>
        <v>32.491668298442569</v>
      </c>
      <c r="H66" s="12">
        <f>(F66/D66-1)*100</f>
        <v>22.657877334741052</v>
      </c>
    </row>
    <row r="67" spans="1:8" outlineLevel="2" x14ac:dyDescent="0.25">
      <c r="A67" s="3" t="s">
        <v>68</v>
      </c>
      <c r="B67" s="3" t="s">
        <v>69</v>
      </c>
      <c r="C67" s="4">
        <v>3876</v>
      </c>
      <c r="D67" s="4">
        <v>13845</v>
      </c>
      <c r="E67" s="4">
        <v>343</v>
      </c>
      <c r="F67" s="4">
        <v>2464.8000000000002</v>
      </c>
      <c r="G67" s="5">
        <v>-91.150670794633641</v>
      </c>
      <c r="H67" s="5">
        <v>-82.197183098591552</v>
      </c>
    </row>
    <row r="68" spans="1:8" outlineLevel="2" x14ac:dyDescent="0.25">
      <c r="A68" s="6" t="s">
        <v>68</v>
      </c>
      <c r="B68" s="6" t="s">
        <v>71</v>
      </c>
      <c r="C68" s="7">
        <v>120</v>
      </c>
      <c r="D68" s="7">
        <v>700.2</v>
      </c>
      <c r="E68" s="7">
        <v>16888.8</v>
      </c>
      <c r="F68" s="7">
        <v>39988.01</v>
      </c>
      <c r="G68" s="8">
        <v>13974</v>
      </c>
      <c r="H68" s="8">
        <v>5610.9411596686668</v>
      </c>
    </row>
    <row r="69" spans="1:8" outlineLevel="2" x14ac:dyDescent="0.25">
      <c r="A69" s="3" t="s">
        <v>68</v>
      </c>
      <c r="B69" s="3" t="s">
        <v>72</v>
      </c>
      <c r="C69" s="4">
        <v>10.23</v>
      </c>
      <c r="D69" s="4">
        <v>17.079999999999998</v>
      </c>
      <c r="E69" s="4"/>
      <c r="F69" s="4"/>
      <c r="G69" s="5">
        <v>-100</v>
      </c>
      <c r="H69" s="5">
        <v>-100</v>
      </c>
    </row>
    <row r="70" spans="1:8" outlineLevel="2" x14ac:dyDescent="0.25">
      <c r="A70" s="6" t="s">
        <v>68</v>
      </c>
      <c r="B70" s="6" t="s">
        <v>161</v>
      </c>
      <c r="C70" s="7"/>
      <c r="D70" s="7"/>
      <c r="E70" s="7">
        <v>5</v>
      </c>
      <c r="F70" s="7">
        <v>33.299999999999997</v>
      </c>
      <c r="G70" s="8">
        <v>0</v>
      </c>
      <c r="H70" s="8">
        <v>0</v>
      </c>
    </row>
    <row r="71" spans="1:8" outlineLevel="2" x14ac:dyDescent="0.25">
      <c r="A71" s="3" t="s">
        <v>68</v>
      </c>
      <c r="B71" s="3" t="s">
        <v>73</v>
      </c>
      <c r="C71" s="4"/>
      <c r="D71" s="4"/>
      <c r="E71" s="4">
        <v>200</v>
      </c>
      <c r="F71" s="4">
        <v>739.4</v>
      </c>
      <c r="G71" s="5">
        <v>0</v>
      </c>
      <c r="H71" s="5">
        <v>0</v>
      </c>
    </row>
    <row r="72" spans="1:8" outlineLevel="2" x14ac:dyDescent="0.25">
      <c r="A72" s="6" t="s">
        <v>68</v>
      </c>
      <c r="B72" s="6" t="s">
        <v>75</v>
      </c>
      <c r="C72" s="7">
        <v>21.6</v>
      </c>
      <c r="D72" s="7">
        <v>88.4</v>
      </c>
      <c r="E72" s="7"/>
      <c r="F72" s="7"/>
      <c r="G72" s="8">
        <v>-100</v>
      </c>
      <c r="H72" s="8">
        <v>-100</v>
      </c>
    </row>
    <row r="73" spans="1:8" outlineLevel="2" x14ac:dyDescent="0.25">
      <c r="A73" s="3" t="s">
        <v>68</v>
      </c>
      <c r="B73" s="3" t="s">
        <v>76</v>
      </c>
      <c r="C73" s="4"/>
      <c r="D73" s="4"/>
      <c r="E73" s="4">
        <v>5300.46</v>
      </c>
      <c r="F73" s="4">
        <v>17226.72</v>
      </c>
      <c r="G73" s="5">
        <v>0</v>
      </c>
      <c r="H73" s="5">
        <v>0</v>
      </c>
    </row>
    <row r="74" spans="1:8" outlineLevel="1" x14ac:dyDescent="0.25">
      <c r="A74" s="14" t="s">
        <v>138</v>
      </c>
      <c r="B74" s="14"/>
      <c r="C74" s="12">
        <f>SUBTOTAL(9,C67:C73)</f>
        <v>4027.83</v>
      </c>
      <c r="D74" s="12">
        <f>SUBTOTAL(9,D67:D73)</f>
        <v>14650.68</v>
      </c>
      <c r="E74" s="12">
        <f>SUBTOTAL(9,E67:E73)</f>
        <v>22737.26</v>
      </c>
      <c r="F74" s="12">
        <f>SUBTOTAL(9,F67:F73)</f>
        <v>60452.23000000001</v>
      </c>
      <c r="G74" s="12">
        <f>(E74/C74-1)*100</f>
        <v>464.50396367274686</v>
      </c>
      <c r="H74" s="12">
        <f>(F74/D74-1)*100</f>
        <v>312.62405567523155</v>
      </c>
    </row>
    <row r="75" spans="1:8" outlineLevel="2" x14ac:dyDescent="0.25">
      <c r="A75" s="6" t="s">
        <v>77</v>
      </c>
      <c r="B75" s="6" t="s">
        <v>78</v>
      </c>
      <c r="C75" s="7">
        <v>291.47000000000003</v>
      </c>
      <c r="D75" s="7">
        <v>827.24</v>
      </c>
      <c r="E75" s="7">
        <v>607.9</v>
      </c>
      <c r="F75" s="7">
        <v>3228.56</v>
      </c>
      <c r="G75" s="8">
        <v>108.56348852369024</v>
      </c>
      <c r="H75" s="8">
        <v>290.28093419080312</v>
      </c>
    </row>
    <row r="76" spans="1:8" outlineLevel="2" x14ac:dyDescent="0.25">
      <c r="A76" s="3" t="s">
        <v>77</v>
      </c>
      <c r="B76" s="3" t="s">
        <v>79</v>
      </c>
      <c r="C76" s="4">
        <v>9144</v>
      </c>
      <c r="D76" s="4">
        <v>12120.08</v>
      </c>
      <c r="E76" s="4"/>
      <c r="F76" s="4"/>
      <c r="G76" s="5">
        <v>-100</v>
      </c>
      <c r="H76" s="5">
        <v>-100</v>
      </c>
    </row>
    <row r="77" spans="1:8" outlineLevel="2" x14ac:dyDescent="0.25">
      <c r="A77" s="6" t="s">
        <v>77</v>
      </c>
      <c r="B77" s="6" t="s">
        <v>80</v>
      </c>
      <c r="C77" s="7">
        <v>387.95</v>
      </c>
      <c r="D77" s="7">
        <v>2157.38</v>
      </c>
      <c r="E77" s="7">
        <v>1083.3</v>
      </c>
      <c r="F77" s="7">
        <v>6912.85</v>
      </c>
      <c r="G77" s="8">
        <v>179.23701507926276</v>
      </c>
      <c r="H77" s="8">
        <v>220.42801917140233</v>
      </c>
    </row>
    <row r="78" spans="1:8" outlineLevel="2" x14ac:dyDescent="0.25">
      <c r="A78" s="3" t="s">
        <v>77</v>
      </c>
      <c r="B78" s="3" t="s">
        <v>81</v>
      </c>
      <c r="C78" s="4">
        <v>139.19999999999999</v>
      </c>
      <c r="D78" s="4">
        <v>1200.94</v>
      </c>
      <c r="E78" s="4">
        <v>120</v>
      </c>
      <c r="F78" s="4">
        <v>725.52</v>
      </c>
      <c r="G78" s="5">
        <v>-13.793103448275856</v>
      </c>
      <c r="H78" s="5">
        <v>-39.587323263443643</v>
      </c>
    </row>
    <row r="79" spans="1:8" outlineLevel="2" x14ac:dyDescent="0.25">
      <c r="A79" s="6" t="s">
        <v>77</v>
      </c>
      <c r="B79" s="6" t="s">
        <v>82</v>
      </c>
      <c r="C79" s="7">
        <v>9072</v>
      </c>
      <c r="D79" s="7">
        <v>14441.58</v>
      </c>
      <c r="E79" s="7"/>
      <c r="F79" s="7"/>
      <c r="G79" s="8">
        <v>-100</v>
      </c>
      <c r="H79" s="8">
        <v>-100</v>
      </c>
    </row>
    <row r="80" spans="1:8" outlineLevel="2" x14ac:dyDescent="0.25">
      <c r="A80" s="3" t="s">
        <v>77</v>
      </c>
      <c r="B80" s="3" t="s">
        <v>83</v>
      </c>
      <c r="C80" s="4">
        <v>1684.8</v>
      </c>
      <c r="D80" s="4">
        <v>4490.83</v>
      </c>
      <c r="E80" s="4"/>
      <c r="F80" s="4"/>
      <c r="G80" s="5">
        <v>-100</v>
      </c>
      <c r="H80" s="5">
        <v>-100</v>
      </c>
    </row>
    <row r="81" spans="1:8" outlineLevel="1" x14ac:dyDescent="0.25">
      <c r="A81" s="14" t="s">
        <v>139</v>
      </c>
      <c r="B81" s="14"/>
      <c r="C81" s="12">
        <f>SUBTOTAL(9,C75:C80)</f>
        <v>20719.420000000002</v>
      </c>
      <c r="D81" s="12">
        <f>SUBTOTAL(9,D75:D80)</f>
        <v>35238.050000000003</v>
      </c>
      <c r="E81" s="12">
        <f>SUBTOTAL(9,E75:E80)</f>
        <v>1811.1999999999998</v>
      </c>
      <c r="F81" s="12">
        <f>SUBTOTAL(9,F75:F80)</f>
        <v>10866.93</v>
      </c>
      <c r="G81" s="12">
        <f>(E81/C81-1)*100</f>
        <v>-91.258442562581394</v>
      </c>
      <c r="H81" s="12">
        <f>(F81/D81-1)*100</f>
        <v>-69.161375274738532</v>
      </c>
    </row>
    <row r="82" spans="1:8" outlineLevel="2" x14ac:dyDescent="0.25">
      <c r="A82" s="6" t="s">
        <v>84</v>
      </c>
      <c r="B82" s="6" t="s">
        <v>85</v>
      </c>
      <c r="C82" s="7">
        <v>48</v>
      </c>
      <c r="D82" s="7">
        <v>235.37</v>
      </c>
      <c r="E82" s="7">
        <v>963.02</v>
      </c>
      <c r="F82" s="7">
        <v>3912</v>
      </c>
      <c r="G82" s="8">
        <v>1906.2916666666667</v>
      </c>
      <c r="H82" s="8">
        <v>1562.0639843650422</v>
      </c>
    </row>
    <row r="83" spans="1:8" outlineLevel="2" x14ac:dyDescent="0.25">
      <c r="A83" s="3" t="s">
        <v>84</v>
      </c>
      <c r="B83" s="3" t="s">
        <v>86</v>
      </c>
      <c r="C83" s="4">
        <v>10847.92</v>
      </c>
      <c r="D83" s="4">
        <v>42772.94</v>
      </c>
      <c r="E83" s="4">
        <v>1507.54</v>
      </c>
      <c r="F83" s="4">
        <v>4682.8900000000003</v>
      </c>
      <c r="G83" s="5">
        <v>-86.102957986415845</v>
      </c>
      <c r="H83" s="5">
        <v>-89.051746267616863</v>
      </c>
    </row>
    <row r="84" spans="1:8" outlineLevel="2" x14ac:dyDescent="0.25">
      <c r="A84" s="6" t="s">
        <v>84</v>
      </c>
      <c r="B84" s="6" t="s">
        <v>87</v>
      </c>
      <c r="C84" s="7">
        <v>184698.37</v>
      </c>
      <c r="D84" s="7">
        <v>656960.80000000005</v>
      </c>
      <c r="E84" s="7">
        <v>341126.59</v>
      </c>
      <c r="F84" s="7">
        <v>1411930.72</v>
      </c>
      <c r="G84" s="8">
        <v>84.6938822470388</v>
      </c>
      <c r="H84" s="8">
        <v>114.91856439531855</v>
      </c>
    </row>
    <row r="85" spans="1:8" outlineLevel="2" x14ac:dyDescent="0.25">
      <c r="A85" s="3" t="s">
        <v>84</v>
      </c>
      <c r="B85" s="3" t="s">
        <v>88</v>
      </c>
      <c r="C85" s="4"/>
      <c r="D85" s="4"/>
      <c r="E85" s="4">
        <v>40.799999999999997</v>
      </c>
      <c r="F85" s="4">
        <v>200.52</v>
      </c>
      <c r="G85" s="5">
        <v>0</v>
      </c>
      <c r="H85" s="5">
        <v>0</v>
      </c>
    </row>
    <row r="86" spans="1:8" outlineLevel="2" x14ac:dyDescent="0.25">
      <c r="A86" s="6" t="s">
        <v>84</v>
      </c>
      <c r="B86" s="6" t="s">
        <v>89</v>
      </c>
      <c r="C86" s="7">
        <v>157637.18</v>
      </c>
      <c r="D86" s="7">
        <v>405778.6</v>
      </c>
      <c r="E86" s="7">
        <v>108023.74</v>
      </c>
      <c r="F86" s="7">
        <v>320668.94</v>
      </c>
      <c r="G86" s="8">
        <v>-31.473184181549044</v>
      </c>
      <c r="H86" s="8">
        <v>-20.974408211768679</v>
      </c>
    </row>
    <row r="87" spans="1:8" outlineLevel="2" x14ac:dyDescent="0.25">
      <c r="A87" s="3" t="s">
        <v>84</v>
      </c>
      <c r="B87" s="3" t="s">
        <v>90</v>
      </c>
      <c r="C87" s="4">
        <v>81714.179999999993</v>
      </c>
      <c r="D87" s="4">
        <v>205604.64</v>
      </c>
      <c r="E87" s="4">
        <v>82214.92</v>
      </c>
      <c r="F87" s="4">
        <v>228812.05</v>
      </c>
      <c r="G87" s="5">
        <v>0.61279449906981298</v>
      </c>
      <c r="H87" s="5">
        <v>11.287396043202124</v>
      </c>
    </row>
    <row r="88" spans="1:8" outlineLevel="2" x14ac:dyDescent="0.25">
      <c r="A88" s="6" t="s">
        <v>84</v>
      </c>
      <c r="B88" s="6" t="s">
        <v>91</v>
      </c>
      <c r="C88" s="7">
        <v>300</v>
      </c>
      <c r="D88" s="7">
        <v>1633.48</v>
      </c>
      <c r="E88" s="7">
        <v>12946.46</v>
      </c>
      <c r="F88" s="7">
        <v>45808.01</v>
      </c>
      <c r="G88" s="8">
        <v>4215.4866666666667</v>
      </c>
      <c r="H88" s="8">
        <v>2704.3202243063888</v>
      </c>
    </row>
    <row r="89" spans="1:8" outlineLevel="2" x14ac:dyDescent="0.25">
      <c r="A89" s="3" t="s">
        <v>84</v>
      </c>
      <c r="B89" s="3" t="s">
        <v>92</v>
      </c>
      <c r="C89" s="4">
        <v>40794.239999999998</v>
      </c>
      <c r="D89" s="4">
        <v>125183.42</v>
      </c>
      <c r="E89" s="4">
        <v>27450.720000000001</v>
      </c>
      <c r="F89" s="4">
        <v>86287.88</v>
      </c>
      <c r="G89" s="5">
        <v>-32.709323669223885</v>
      </c>
      <c r="H89" s="5">
        <v>-31.07083989237552</v>
      </c>
    </row>
    <row r="90" spans="1:8" outlineLevel="2" x14ac:dyDescent="0.25">
      <c r="A90" s="6" t="s">
        <v>84</v>
      </c>
      <c r="B90" s="6" t="s">
        <v>93</v>
      </c>
      <c r="C90" s="7">
        <v>1861.6</v>
      </c>
      <c r="D90" s="7">
        <v>10464.709999999999</v>
      </c>
      <c r="E90" s="7">
        <v>4980</v>
      </c>
      <c r="F90" s="7">
        <v>16441.98</v>
      </c>
      <c r="G90" s="8">
        <v>167.51181779114742</v>
      </c>
      <c r="H90" s="8">
        <v>57.118353016949349</v>
      </c>
    </row>
    <row r="91" spans="1:8" outlineLevel="2" x14ac:dyDescent="0.25">
      <c r="A91" s="3" t="s">
        <v>84</v>
      </c>
      <c r="B91" s="3" t="s">
        <v>94</v>
      </c>
      <c r="C91" s="4">
        <v>19611.48</v>
      </c>
      <c r="D91" s="4">
        <v>63272.89</v>
      </c>
      <c r="E91" s="4">
        <v>20539.38</v>
      </c>
      <c r="F91" s="4">
        <v>86177.41</v>
      </c>
      <c r="G91" s="5">
        <v>4.731412417624786</v>
      </c>
      <c r="H91" s="5">
        <v>36.199579314300337</v>
      </c>
    </row>
    <row r="92" spans="1:8" outlineLevel="1" x14ac:dyDescent="0.25">
      <c r="A92" s="14" t="s">
        <v>140</v>
      </c>
      <c r="B92" s="14"/>
      <c r="C92" s="12">
        <f>SUBTOTAL(9,C82:C91)</f>
        <v>497512.96999999991</v>
      </c>
      <c r="D92" s="12">
        <f>SUBTOTAL(9,D82:D91)</f>
        <v>1511906.8499999999</v>
      </c>
      <c r="E92" s="12">
        <f>SUBTOTAL(9,E82:E91)</f>
        <v>599793.16999999993</v>
      </c>
      <c r="F92" s="12">
        <f>SUBTOTAL(9,F82:F91)</f>
        <v>2204922.4</v>
      </c>
      <c r="G92" s="12">
        <f>(E92/C92-1)*100</f>
        <v>20.558298208788408</v>
      </c>
      <c r="H92" s="12">
        <f>(F92/D92-1)*100</f>
        <v>45.837185670532541</v>
      </c>
    </row>
    <row r="93" spans="1:8" outlineLevel="2" x14ac:dyDescent="0.25">
      <c r="A93" s="6" t="s">
        <v>95</v>
      </c>
      <c r="B93" s="6" t="s">
        <v>96</v>
      </c>
      <c r="C93" s="7">
        <v>630635.76</v>
      </c>
      <c r="D93" s="7">
        <v>1613685.8</v>
      </c>
      <c r="E93" s="7">
        <v>604040.6</v>
      </c>
      <c r="F93" s="7">
        <v>1775478.84</v>
      </c>
      <c r="G93" s="8">
        <v>-4.21719821280037</v>
      </c>
      <c r="H93" s="8">
        <v>10.026303757522067</v>
      </c>
    </row>
    <row r="94" spans="1:8" outlineLevel="2" x14ac:dyDescent="0.25">
      <c r="A94" s="3" t="s">
        <v>95</v>
      </c>
      <c r="B94" s="3" t="s">
        <v>97</v>
      </c>
      <c r="C94" s="4">
        <v>82413.66</v>
      </c>
      <c r="D94" s="4">
        <v>226173.26</v>
      </c>
      <c r="E94" s="4">
        <v>95934.080000000002</v>
      </c>
      <c r="F94" s="4">
        <v>240131.23</v>
      </c>
      <c r="G94" s="5">
        <v>16.405557039937307</v>
      </c>
      <c r="H94" s="5">
        <v>6.1713617250774915</v>
      </c>
    </row>
    <row r="95" spans="1:8" outlineLevel="1" x14ac:dyDescent="0.25">
      <c r="A95" s="14" t="s">
        <v>141</v>
      </c>
      <c r="B95" s="14"/>
      <c r="C95" s="12">
        <f>SUBTOTAL(9,C93:C94)</f>
        <v>713049.42</v>
      </c>
      <c r="D95" s="12">
        <f>SUBTOTAL(9,D93:D94)</f>
        <v>1839859.06</v>
      </c>
      <c r="E95" s="12">
        <f>SUBTOTAL(9,E93:E94)</f>
        <v>699974.67999999993</v>
      </c>
      <c r="F95" s="12">
        <f>SUBTOTAL(9,F93:F94)</f>
        <v>2015610.07</v>
      </c>
      <c r="G95" s="12">
        <f>(E95/C95-1)*100</f>
        <v>-1.8336372814103274</v>
      </c>
      <c r="H95" s="12">
        <f>(F95/D95-1)*100</f>
        <v>9.5524170204646097</v>
      </c>
    </row>
    <row r="96" spans="1:8" outlineLevel="2" x14ac:dyDescent="0.25">
      <c r="A96" s="6" t="s">
        <v>98</v>
      </c>
      <c r="B96" s="6" t="s">
        <v>99</v>
      </c>
      <c r="C96" s="7">
        <v>22088.880000000001</v>
      </c>
      <c r="D96" s="7">
        <v>90454.88</v>
      </c>
      <c r="E96" s="7">
        <v>33637.4</v>
      </c>
      <c r="F96" s="7">
        <v>110656.54</v>
      </c>
      <c r="G96" s="8">
        <v>52.282053232214579</v>
      </c>
      <c r="H96" s="8">
        <v>22.33341086738492</v>
      </c>
    </row>
    <row r="97" spans="1:8" outlineLevel="2" x14ac:dyDescent="0.25">
      <c r="A97" s="3" t="s">
        <v>98</v>
      </c>
      <c r="B97" s="3" t="s">
        <v>100</v>
      </c>
      <c r="C97" s="4">
        <v>3759</v>
      </c>
      <c r="D97" s="4">
        <v>10077.6</v>
      </c>
      <c r="E97" s="4">
        <v>6054</v>
      </c>
      <c r="F97" s="4">
        <v>10986</v>
      </c>
      <c r="G97" s="5">
        <v>61.05347166799681</v>
      </c>
      <c r="H97" s="5">
        <v>9.0140509645153575</v>
      </c>
    </row>
    <row r="98" spans="1:8" outlineLevel="1" x14ac:dyDescent="0.25">
      <c r="A98" s="14" t="s">
        <v>142</v>
      </c>
      <c r="B98" s="14"/>
      <c r="C98" s="12">
        <f>SUBTOTAL(9,C96:C97)</f>
        <v>25847.88</v>
      </c>
      <c r="D98" s="12">
        <f>SUBTOTAL(9,D96:D97)</f>
        <v>100532.48000000001</v>
      </c>
      <c r="E98" s="12">
        <f>SUBTOTAL(9,E96:E97)</f>
        <v>39691.4</v>
      </c>
      <c r="F98" s="12">
        <f>SUBTOTAL(9,F96:F97)</f>
        <v>121642.54</v>
      </c>
      <c r="G98" s="12">
        <f>(E98/C98-1)*100</f>
        <v>53.557661208578807</v>
      </c>
      <c r="H98" s="12">
        <f>(F98/D98-1)*100</f>
        <v>20.998248526247409</v>
      </c>
    </row>
    <row r="99" spans="1:8" outlineLevel="2" x14ac:dyDescent="0.25">
      <c r="A99" s="6" t="s">
        <v>101</v>
      </c>
      <c r="B99" s="6" t="s">
        <v>102</v>
      </c>
      <c r="C99" s="7">
        <v>47093.3</v>
      </c>
      <c r="D99" s="7">
        <v>111322.13</v>
      </c>
      <c r="E99" s="7">
        <v>27883.9</v>
      </c>
      <c r="F99" s="7">
        <v>67883.16</v>
      </c>
      <c r="G99" s="8">
        <v>-40.790091159464303</v>
      </c>
      <c r="H99" s="8">
        <v>-39.020965552850988</v>
      </c>
    </row>
    <row r="100" spans="1:8" outlineLevel="2" x14ac:dyDescent="0.25">
      <c r="A100" s="3" t="s">
        <v>101</v>
      </c>
      <c r="B100" s="3" t="s">
        <v>103</v>
      </c>
      <c r="C100" s="4">
        <v>308334.17</v>
      </c>
      <c r="D100" s="4">
        <v>745316.82</v>
      </c>
      <c r="E100" s="4">
        <v>258715.54</v>
      </c>
      <c r="F100" s="4">
        <v>748670.58</v>
      </c>
      <c r="G100" s="5">
        <v>-16.092484981473177</v>
      </c>
      <c r="H100" s="5">
        <v>0.4499777691854599</v>
      </c>
    </row>
    <row r="101" spans="1:8" outlineLevel="2" x14ac:dyDescent="0.25">
      <c r="A101" s="6" t="s">
        <v>101</v>
      </c>
      <c r="B101" s="6" t="s">
        <v>104</v>
      </c>
      <c r="C101" s="7">
        <v>12219.6</v>
      </c>
      <c r="D101" s="7">
        <v>51715.73</v>
      </c>
      <c r="E101" s="7"/>
      <c r="F101" s="7"/>
      <c r="G101" s="8">
        <v>-100</v>
      </c>
      <c r="H101" s="8">
        <v>-100</v>
      </c>
    </row>
    <row r="102" spans="1:8" outlineLevel="2" x14ac:dyDescent="0.25">
      <c r="A102" s="3" t="s">
        <v>101</v>
      </c>
      <c r="B102" s="3" t="s">
        <v>105</v>
      </c>
      <c r="C102" s="4">
        <v>1801213.06</v>
      </c>
      <c r="D102" s="4">
        <v>3990029.66</v>
      </c>
      <c r="E102" s="4">
        <v>1723335.84</v>
      </c>
      <c r="F102" s="4">
        <v>3940069.25</v>
      </c>
      <c r="G102" s="5">
        <v>-4.3235984531446805</v>
      </c>
      <c r="H102" s="5">
        <v>-1.2521312936806628</v>
      </c>
    </row>
    <row r="103" spans="1:8" outlineLevel="2" x14ac:dyDescent="0.25">
      <c r="A103" s="6" t="s">
        <v>101</v>
      </c>
      <c r="B103" s="6" t="s">
        <v>106</v>
      </c>
      <c r="C103" s="7">
        <v>12621</v>
      </c>
      <c r="D103" s="7">
        <v>29414.65</v>
      </c>
      <c r="E103" s="7">
        <v>51312.4</v>
      </c>
      <c r="F103" s="7">
        <v>173634.61</v>
      </c>
      <c r="G103" s="8">
        <v>306.56366373504477</v>
      </c>
      <c r="H103" s="8">
        <v>490.2997655929953</v>
      </c>
    </row>
    <row r="104" spans="1:8" outlineLevel="2" x14ac:dyDescent="0.25">
      <c r="A104" s="3" t="s">
        <v>101</v>
      </c>
      <c r="B104" s="3" t="s">
        <v>107</v>
      </c>
      <c r="C104" s="4">
        <v>158059.38</v>
      </c>
      <c r="D104" s="4">
        <v>581005.17000000004</v>
      </c>
      <c r="E104" s="4">
        <v>76998.929999999993</v>
      </c>
      <c r="F104" s="4">
        <v>302280.02</v>
      </c>
      <c r="G104" s="5">
        <v>-51.284808279015145</v>
      </c>
      <c r="H104" s="5">
        <v>-47.972920791737536</v>
      </c>
    </row>
    <row r="105" spans="1:8" outlineLevel="2" x14ac:dyDescent="0.25">
      <c r="A105" s="6" t="s">
        <v>101</v>
      </c>
      <c r="B105" s="6" t="s">
        <v>108</v>
      </c>
      <c r="C105" s="7"/>
      <c r="D105" s="7"/>
      <c r="E105" s="7">
        <v>1000</v>
      </c>
      <c r="F105" s="7">
        <v>2480.14</v>
      </c>
      <c r="G105" s="8">
        <v>0</v>
      </c>
      <c r="H105" s="8">
        <v>0</v>
      </c>
    </row>
    <row r="106" spans="1:8" outlineLevel="2" x14ac:dyDescent="0.25">
      <c r="A106" s="3" t="s">
        <v>101</v>
      </c>
      <c r="B106" s="3" t="s">
        <v>109</v>
      </c>
      <c r="C106" s="4">
        <v>933</v>
      </c>
      <c r="D106" s="4">
        <v>2907.05</v>
      </c>
      <c r="E106" s="4">
        <v>2324.6</v>
      </c>
      <c r="F106" s="4">
        <v>5570.17</v>
      </c>
      <c r="G106" s="5">
        <v>149.15326902465165</v>
      </c>
      <c r="H106" s="5">
        <v>91.609019452709788</v>
      </c>
    </row>
    <row r="107" spans="1:8" outlineLevel="2" x14ac:dyDescent="0.25">
      <c r="A107" s="6" t="s">
        <v>101</v>
      </c>
      <c r="B107" s="6" t="s">
        <v>110</v>
      </c>
      <c r="C107" s="7">
        <v>270138.62</v>
      </c>
      <c r="D107" s="7">
        <v>857595.61</v>
      </c>
      <c r="E107" s="7">
        <v>190524.84</v>
      </c>
      <c r="F107" s="7">
        <v>666899.04</v>
      </c>
      <c r="G107" s="8">
        <v>-29.471454322229086</v>
      </c>
      <c r="H107" s="8">
        <v>-22.236187752873406</v>
      </c>
    </row>
    <row r="108" spans="1:8" outlineLevel="2" x14ac:dyDescent="0.25">
      <c r="A108" s="3" t="s">
        <v>101</v>
      </c>
      <c r="B108" s="3" t="s">
        <v>111</v>
      </c>
      <c r="C108" s="4">
        <v>35847.4</v>
      </c>
      <c r="D108" s="4">
        <v>108948.62</v>
      </c>
      <c r="E108" s="4">
        <v>38434</v>
      </c>
      <c r="F108" s="4">
        <v>122722.64</v>
      </c>
      <c r="G108" s="5">
        <v>7.2155860676088039</v>
      </c>
      <c r="H108" s="5">
        <v>12.642675051781294</v>
      </c>
    </row>
    <row r="109" spans="1:8" outlineLevel="2" x14ac:dyDescent="0.25">
      <c r="A109" s="6" t="s">
        <v>101</v>
      </c>
      <c r="B109" s="6" t="s">
        <v>112</v>
      </c>
      <c r="C109" s="7"/>
      <c r="D109" s="7"/>
      <c r="E109" s="7">
        <v>577.44000000000005</v>
      </c>
      <c r="F109" s="7">
        <v>5368.03</v>
      </c>
      <c r="G109" s="8">
        <v>0</v>
      </c>
      <c r="H109" s="8">
        <v>0</v>
      </c>
    </row>
    <row r="110" spans="1:8" outlineLevel="2" x14ac:dyDescent="0.25">
      <c r="A110" s="3" t="s">
        <v>101</v>
      </c>
      <c r="B110" s="3" t="s">
        <v>113</v>
      </c>
      <c r="C110" s="4">
        <v>57665</v>
      </c>
      <c r="D110" s="4">
        <v>97980.93</v>
      </c>
      <c r="E110" s="4">
        <v>290342.96000000002</v>
      </c>
      <c r="F110" s="4">
        <v>539446.31999999995</v>
      </c>
      <c r="G110" s="5">
        <v>403.49945374143766</v>
      </c>
      <c r="H110" s="5">
        <v>450.56256355190743</v>
      </c>
    </row>
    <row r="111" spans="1:8" outlineLevel="2" x14ac:dyDescent="0.25">
      <c r="A111" s="6" t="s">
        <v>101</v>
      </c>
      <c r="B111" s="6" t="s">
        <v>114</v>
      </c>
      <c r="C111" s="7">
        <v>34686.160000000003</v>
      </c>
      <c r="D111" s="7">
        <v>82191.09</v>
      </c>
      <c r="E111" s="7">
        <v>106844.91</v>
      </c>
      <c r="F111" s="7">
        <v>361573.94</v>
      </c>
      <c r="G111" s="8">
        <v>208.03326168131611</v>
      </c>
      <c r="H111" s="8">
        <v>339.9186578496525</v>
      </c>
    </row>
    <row r="112" spans="1:8" outlineLevel="2" x14ac:dyDescent="0.25">
      <c r="A112" s="3" t="s">
        <v>101</v>
      </c>
      <c r="B112" s="3" t="s">
        <v>115</v>
      </c>
      <c r="C112" s="4">
        <v>173380</v>
      </c>
      <c r="D112" s="4">
        <v>184550.45</v>
      </c>
      <c r="E112" s="4">
        <v>138409.28</v>
      </c>
      <c r="F112" s="4">
        <v>205318.01</v>
      </c>
      <c r="G112" s="5">
        <v>-20.169985004037375</v>
      </c>
      <c r="H112" s="5">
        <v>11.253053026963627</v>
      </c>
    </row>
    <row r="113" spans="1:8" outlineLevel="1" x14ac:dyDescent="0.25">
      <c r="A113" s="14" t="s">
        <v>143</v>
      </c>
      <c r="B113" s="14"/>
      <c r="C113" s="12">
        <f>SUBTOTAL(9,C99:C112)</f>
        <v>2912190.69</v>
      </c>
      <c r="D113" s="12">
        <f>SUBTOTAL(9,D99:D112)</f>
        <v>6842977.9100000001</v>
      </c>
      <c r="E113" s="12">
        <f>SUBTOTAL(9,E99:E112)</f>
        <v>2906704.6399999997</v>
      </c>
      <c r="F113" s="12">
        <f>SUBTOTAL(9,F99:F112)</f>
        <v>7141915.9100000011</v>
      </c>
      <c r="G113" s="12">
        <f>(E113/C113-1)*100</f>
        <v>-0.18838223811505905</v>
      </c>
      <c r="H113" s="12">
        <f>(F113/D113-1)*100</f>
        <v>4.3685366799613323</v>
      </c>
    </row>
    <row r="114" spans="1:8" outlineLevel="2" x14ac:dyDescent="0.25">
      <c r="A114" s="6" t="s">
        <v>116</v>
      </c>
      <c r="B114" s="6" t="s">
        <v>117</v>
      </c>
      <c r="C114" s="7">
        <v>3361.36</v>
      </c>
      <c r="D114" s="7">
        <v>11896.87</v>
      </c>
      <c r="E114" s="7">
        <v>1471</v>
      </c>
      <c r="F114" s="7">
        <v>4169.84</v>
      </c>
      <c r="G114" s="8">
        <v>-56.237951305423991</v>
      </c>
      <c r="H114" s="8">
        <v>-64.950108726076692</v>
      </c>
    </row>
    <row r="115" spans="1:8" outlineLevel="2" x14ac:dyDescent="0.25">
      <c r="A115" s="3" t="s">
        <v>116</v>
      </c>
      <c r="B115" s="3" t="s">
        <v>171</v>
      </c>
      <c r="C115" s="4">
        <v>240</v>
      </c>
      <c r="D115" s="4">
        <v>1326.08</v>
      </c>
      <c r="E115" s="4"/>
      <c r="F115" s="4"/>
      <c r="G115" s="5">
        <v>-100</v>
      </c>
      <c r="H115" s="5">
        <v>-100</v>
      </c>
    </row>
    <row r="116" spans="1:8" outlineLevel="2" x14ac:dyDescent="0.25">
      <c r="A116" s="6" t="s">
        <v>116</v>
      </c>
      <c r="B116" s="6" t="s">
        <v>172</v>
      </c>
      <c r="C116" s="7">
        <v>5254</v>
      </c>
      <c r="D116" s="7">
        <v>8800.4500000000007</v>
      </c>
      <c r="E116" s="7"/>
      <c r="F116" s="7"/>
      <c r="G116" s="8">
        <v>-100</v>
      </c>
      <c r="H116" s="8">
        <v>-100</v>
      </c>
    </row>
    <row r="117" spans="1:8" outlineLevel="1" x14ac:dyDescent="0.25">
      <c r="A117" s="14" t="s">
        <v>144</v>
      </c>
      <c r="B117" s="14"/>
      <c r="C117" s="12">
        <f>SUBTOTAL(9,C114:C116)</f>
        <v>8855.36</v>
      </c>
      <c r="D117" s="12">
        <f>SUBTOTAL(9,D114:D116)</f>
        <v>22023.4</v>
      </c>
      <c r="E117" s="12">
        <f>SUBTOTAL(9,E114:E116)</f>
        <v>1471</v>
      </c>
      <c r="F117" s="12">
        <f>SUBTOTAL(9,F114:F116)</f>
        <v>4169.84</v>
      </c>
      <c r="G117" s="12">
        <f>(E117/C117-1)*100</f>
        <v>-83.388591768149453</v>
      </c>
      <c r="H117" s="12">
        <f>(F117/D117-1)*100</f>
        <v>-81.066320368335496</v>
      </c>
    </row>
    <row r="118" spans="1:8" outlineLevel="2" x14ac:dyDescent="0.25">
      <c r="A118" s="3" t="s">
        <v>118</v>
      </c>
      <c r="B118" s="3" t="s">
        <v>119</v>
      </c>
      <c r="C118" s="4"/>
      <c r="D118" s="4"/>
      <c r="E118" s="4">
        <v>1336.32</v>
      </c>
      <c r="F118" s="4">
        <v>5036.33</v>
      </c>
      <c r="G118" s="5">
        <v>0</v>
      </c>
      <c r="H118" s="5">
        <v>0</v>
      </c>
    </row>
    <row r="119" spans="1:8" outlineLevel="2" x14ac:dyDescent="0.25">
      <c r="A119" s="6" t="s">
        <v>118</v>
      </c>
      <c r="B119" s="6" t="s">
        <v>121</v>
      </c>
      <c r="C119" s="7">
        <v>5729.16</v>
      </c>
      <c r="D119" s="7">
        <v>20993.759999999998</v>
      </c>
      <c r="E119" s="7"/>
      <c r="F119" s="7"/>
      <c r="G119" s="8">
        <v>-100</v>
      </c>
      <c r="H119" s="8">
        <v>-100.00000000000001</v>
      </c>
    </row>
    <row r="120" spans="1:8" outlineLevel="2" x14ac:dyDescent="0.25">
      <c r="A120" s="3" t="s">
        <v>118</v>
      </c>
      <c r="B120" s="3" t="s">
        <v>122</v>
      </c>
      <c r="C120" s="4">
        <v>256.58999999999997</v>
      </c>
      <c r="D120" s="4">
        <v>861.26</v>
      </c>
      <c r="E120" s="4">
        <v>20</v>
      </c>
      <c r="F120" s="4">
        <v>22.89</v>
      </c>
      <c r="G120" s="5">
        <v>-92.20546396975719</v>
      </c>
      <c r="H120" s="5">
        <v>-97.342265982397876</v>
      </c>
    </row>
    <row r="121" spans="1:8" outlineLevel="2" x14ac:dyDescent="0.25">
      <c r="A121" s="6" t="s">
        <v>118</v>
      </c>
      <c r="B121" s="6" t="s">
        <v>123</v>
      </c>
      <c r="C121" s="7">
        <v>1738.4</v>
      </c>
      <c r="D121" s="7">
        <v>3992</v>
      </c>
      <c r="E121" s="7">
        <v>5152.8</v>
      </c>
      <c r="F121" s="7">
        <v>27878</v>
      </c>
      <c r="G121" s="8">
        <v>196.41049240681085</v>
      </c>
      <c r="H121" s="8">
        <v>598.3466933867735</v>
      </c>
    </row>
    <row r="122" spans="1:8" outlineLevel="2" x14ac:dyDescent="0.25">
      <c r="A122" s="3" t="s">
        <v>118</v>
      </c>
      <c r="B122" s="3" t="s">
        <v>124</v>
      </c>
      <c r="C122" s="4">
        <v>535</v>
      </c>
      <c r="D122" s="4">
        <v>2464.56</v>
      </c>
      <c r="E122" s="4">
        <v>1055.5999999999999</v>
      </c>
      <c r="F122" s="4">
        <v>4520.3999999999996</v>
      </c>
      <c r="G122" s="5">
        <v>97.308411214953253</v>
      </c>
      <c r="H122" s="5">
        <v>83.416106728990158</v>
      </c>
    </row>
    <row r="123" spans="1:8" outlineLevel="2" x14ac:dyDescent="0.25">
      <c r="A123" s="6" t="s">
        <v>118</v>
      </c>
      <c r="B123" s="6" t="s">
        <v>125</v>
      </c>
      <c r="C123" s="7">
        <v>467.4</v>
      </c>
      <c r="D123" s="7">
        <v>4397.26</v>
      </c>
      <c r="E123" s="7">
        <v>4424.66</v>
      </c>
      <c r="F123" s="7">
        <v>9720.82</v>
      </c>
      <c r="G123" s="8">
        <v>846.65382969619179</v>
      </c>
      <c r="H123" s="8">
        <v>121.06539072058509</v>
      </c>
    </row>
    <row r="124" spans="1:8" outlineLevel="2" x14ac:dyDescent="0.25">
      <c r="A124" s="3" t="s">
        <v>118</v>
      </c>
      <c r="B124" s="3" t="s">
        <v>126</v>
      </c>
      <c r="C124" s="4"/>
      <c r="D124" s="4"/>
      <c r="E124" s="4">
        <v>6</v>
      </c>
      <c r="F124" s="4">
        <v>282</v>
      </c>
      <c r="G124" s="5">
        <v>0</v>
      </c>
      <c r="H124" s="5">
        <v>0</v>
      </c>
    </row>
    <row r="125" spans="1:8" outlineLevel="1" x14ac:dyDescent="0.25">
      <c r="A125" s="14" t="s">
        <v>145</v>
      </c>
      <c r="B125" s="14"/>
      <c r="C125" s="12">
        <f>SUBTOTAL(9,C118:C124)</f>
        <v>8726.5499999999993</v>
      </c>
      <c r="D125" s="12">
        <f>SUBTOTAL(9,D118:D124)</f>
        <v>32708.839999999997</v>
      </c>
      <c r="E125" s="12">
        <f>SUBTOTAL(9,E118:E124)</f>
        <v>11995.38</v>
      </c>
      <c r="F125" s="12">
        <f>SUBTOTAL(9,F118:F124)</f>
        <v>47460.44</v>
      </c>
      <c r="G125" s="12">
        <f>(E125/C125-1)*100</f>
        <v>37.458445777540959</v>
      </c>
      <c r="H125" s="12">
        <f>(F125/D125-1)*100</f>
        <v>45.099734506023466</v>
      </c>
    </row>
    <row r="126" spans="1:8" outlineLevel="2" x14ac:dyDescent="0.25">
      <c r="A126" s="9" t="s">
        <v>127</v>
      </c>
      <c r="B126" s="9"/>
      <c r="C126" s="10">
        <v>8114467.54</v>
      </c>
      <c r="D126" s="10">
        <v>21014123.190000001</v>
      </c>
      <c r="E126" s="10">
        <v>8142152.71</v>
      </c>
      <c r="F126" s="10">
        <v>22854891.66</v>
      </c>
      <c r="G126" s="11">
        <v>0.34118283009361727</v>
      </c>
      <c r="H126" s="11">
        <v>8.7596729749636477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CE18-01E7-4301-A4C2-CDD7F06C31AD}">
  <dimension ref="A1:H124"/>
  <sheetViews>
    <sheetView workbookViewId="0">
      <selection activeCell="N13" sqref="N1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3.855468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146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132</v>
      </c>
      <c r="H3" s="2" t="s">
        <v>133</v>
      </c>
    </row>
    <row r="4" spans="1:8" outlineLevel="2" x14ac:dyDescent="0.25">
      <c r="A4" s="3" t="s">
        <v>3</v>
      </c>
      <c r="B4" s="3" t="s">
        <v>4</v>
      </c>
      <c r="C4" s="4"/>
      <c r="D4" s="4"/>
      <c r="E4" s="4">
        <v>6478.29</v>
      </c>
      <c r="F4" s="4">
        <v>37804.639999999999</v>
      </c>
      <c r="G4" s="5">
        <v>0</v>
      </c>
      <c r="H4" s="5">
        <v>0</v>
      </c>
    </row>
    <row r="5" spans="1:8" outlineLevel="2" x14ac:dyDescent="0.25">
      <c r="A5" s="6" t="s">
        <v>3</v>
      </c>
      <c r="B5" s="6" t="s">
        <v>151</v>
      </c>
      <c r="C5" s="7"/>
      <c r="D5" s="7"/>
      <c r="E5" s="7">
        <v>2839.2</v>
      </c>
      <c r="F5" s="7">
        <v>19504.5</v>
      </c>
      <c r="G5" s="8">
        <v>0</v>
      </c>
      <c r="H5" s="8">
        <v>0</v>
      </c>
    </row>
    <row r="6" spans="1:8" outlineLevel="2" x14ac:dyDescent="0.25">
      <c r="A6" s="3" t="s">
        <v>3</v>
      </c>
      <c r="B6" s="3" t="s">
        <v>152</v>
      </c>
      <c r="C6" s="4"/>
      <c r="D6" s="4"/>
      <c r="E6" s="4">
        <v>54</v>
      </c>
      <c r="F6" s="4">
        <v>284.12</v>
      </c>
      <c r="G6" s="5">
        <v>0</v>
      </c>
      <c r="H6" s="5">
        <v>0</v>
      </c>
    </row>
    <row r="7" spans="1:8" outlineLevel="2" x14ac:dyDescent="0.25">
      <c r="A7" s="6" t="s">
        <v>3</v>
      </c>
      <c r="B7" s="6" t="s">
        <v>6</v>
      </c>
      <c r="C7" s="7"/>
      <c r="D7" s="7"/>
      <c r="E7" s="7">
        <v>709.8</v>
      </c>
      <c r="F7" s="7">
        <v>5183.3500000000004</v>
      </c>
      <c r="G7" s="8">
        <v>0</v>
      </c>
      <c r="H7" s="8">
        <v>0</v>
      </c>
    </row>
    <row r="8" spans="1:8" outlineLevel="2" x14ac:dyDescent="0.25">
      <c r="A8" s="3" t="s">
        <v>3</v>
      </c>
      <c r="B8" s="3" t="s">
        <v>153</v>
      </c>
      <c r="C8" s="4">
        <v>8</v>
      </c>
      <c r="D8" s="4">
        <v>7500</v>
      </c>
      <c r="E8" s="4"/>
      <c r="F8" s="4"/>
      <c r="G8" s="5">
        <v>-100</v>
      </c>
      <c r="H8" s="5">
        <v>-100</v>
      </c>
    </row>
    <row r="9" spans="1:8" outlineLevel="2" x14ac:dyDescent="0.25">
      <c r="A9" s="6" t="s">
        <v>3</v>
      </c>
      <c r="B9" s="6" t="s">
        <v>7</v>
      </c>
      <c r="C9" s="7">
        <v>167997</v>
      </c>
      <c r="D9" s="7">
        <v>823022.04</v>
      </c>
      <c r="E9" s="7">
        <v>48000</v>
      </c>
      <c r="F9" s="7">
        <v>204037.97</v>
      </c>
      <c r="G9" s="8">
        <v>-71.428061215378847</v>
      </c>
      <c r="H9" s="8">
        <v>-75.208686999439294</v>
      </c>
    </row>
    <row r="10" spans="1:8" outlineLevel="2" x14ac:dyDescent="0.25">
      <c r="A10" s="3" t="s">
        <v>3</v>
      </c>
      <c r="B10" s="3" t="s">
        <v>9</v>
      </c>
      <c r="C10" s="4">
        <v>1169.6099999999999</v>
      </c>
      <c r="D10" s="4">
        <v>3568.08</v>
      </c>
      <c r="E10" s="4">
        <v>211.99</v>
      </c>
      <c r="F10" s="4">
        <v>395.49</v>
      </c>
      <c r="G10" s="5">
        <v>-81.875154966185306</v>
      </c>
      <c r="H10" s="5">
        <v>-88.915887536153903</v>
      </c>
    </row>
    <row r="11" spans="1:8" outlineLevel="2" x14ac:dyDescent="0.25">
      <c r="A11" s="6" t="s">
        <v>3</v>
      </c>
      <c r="B11" s="6" t="s">
        <v>14</v>
      </c>
      <c r="C11" s="7">
        <v>3499.68</v>
      </c>
      <c r="D11" s="7">
        <v>23712.75</v>
      </c>
      <c r="E11" s="7">
        <v>10760.4</v>
      </c>
      <c r="F11" s="7">
        <v>88878.8</v>
      </c>
      <c r="G11" s="8">
        <v>207.46811137018238</v>
      </c>
      <c r="H11" s="8">
        <v>274.81439310075802</v>
      </c>
    </row>
    <row r="12" spans="1:8" outlineLevel="2" x14ac:dyDescent="0.25">
      <c r="A12" s="3" t="s">
        <v>3</v>
      </c>
      <c r="B12" s="3" t="s">
        <v>15</v>
      </c>
      <c r="C12" s="4">
        <v>12252.24</v>
      </c>
      <c r="D12" s="4">
        <v>85114.73</v>
      </c>
      <c r="E12" s="4"/>
      <c r="F12" s="4"/>
      <c r="G12" s="5">
        <v>-100</v>
      </c>
      <c r="H12" s="5">
        <v>-100</v>
      </c>
    </row>
    <row r="13" spans="1:8" outlineLevel="2" x14ac:dyDescent="0.25">
      <c r="A13" s="6" t="s">
        <v>3</v>
      </c>
      <c r="B13" s="6" t="s">
        <v>18</v>
      </c>
      <c r="C13" s="7"/>
      <c r="D13" s="7"/>
      <c r="E13" s="7">
        <v>50</v>
      </c>
      <c r="F13" s="7">
        <v>589.22</v>
      </c>
      <c r="G13" s="8">
        <v>0</v>
      </c>
      <c r="H13" s="8">
        <v>0</v>
      </c>
    </row>
    <row r="14" spans="1:8" outlineLevel="2" x14ac:dyDescent="0.25">
      <c r="A14" s="3" t="s">
        <v>3</v>
      </c>
      <c r="B14" s="3" t="s">
        <v>19</v>
      </c>
      <c r="C14" s="4">
        <v>3003</v>
      </c>
      <c r="D14" s="4">
        <v>19086.5</v>
      </c>
      <c r="E14" s="4">
        <v>1774.5</v>
      </c>
      <c r="F14" s="4">
        <v>13169.75</v>
      </c>
      <c r="G14" s="5">
        <v>-40.909090909090907</v>
      </c>
      <c r="H14" s="5">
        <v>-30.999659445157572</v>
      </c>
    </row>
    <row r="15" spans="1:8" outlineLevel="2" x14ac:dyDescent="0.25">
      <c r="A15" s="6" t="s">
        <v>3</v>
      </c>
      <c r="B15" s="6" t="s">
        <v>21</v>
      </c>
      <c r="C15" s="7">
        <v>2329.6</v>
      </c>
      <c r="D15" s="7">
        <v>4306.13</v>
      </c>
      <c r="E15" s="7"/>
      <c r="F15" s="7"/>
      <c r="G15" s="8">
        <v>-100</v>
      </c>
      <c r="H15" s="8">
        <v>-100</v>
      </c>
    </row>
    <row r="16" spans="1:8" outlineLevel="2" x14ac:dyDescent="0.25">
      <c r="A16" s="3" t="s">
        <v>3</v>
      </c>
      <c r="B16" s="3" t="s">
        <v>22</v>
      </c>
      <c r="C16" s="4">
        <v>483387.9</v>
      </c>
      <c r="D16" s="4">
        <v>2880914.44</v>
      </c>
      <c r="E16" s="4">
        <v>13759.2</v>
      </c>
      <c r="F16" s="4">
        <v>91632</v>
      </c>
      <c r="G16" s="5">
        <v>-97.15359031535543</v>
      </c>
      <c r="H16" s="5">
        <v>-96.819343236031685</v>
      </c>
    </row>
    <row r="17" spans="1:8" outlineLevel="2" x14ac:dyDescent="0.25">
      <c r="A17" s="6" t="s">
        <v>3</v>
      </c>
      <c r="B17" s="6" t="s">
        <v>25</v>
      </c>
      <c r="C17" s="7">
        <v>37.58</v>
      </c>
      <c r="D17" s="7">
        <v>167.82</v>
      </c>
      <c r="E17" s="7"/>
      <c r="F17" s="7"/>
      <c r="G17" s="8">
        <v>-100</v>
      </c>
      <c r="H17" s="8">
        <v>-100</v>
      </c>
    </row>
    <row r="18" spans="1:8" outlineLevel="2" x14ac:dyDescent="0.25">
      <c r="A18" s="3" t="s">
        <v>3</v>
      </c>
      <c r="B18" s="3" t="s">
        <v>26</v>
      </c>
      <c r="C18" s="4"/>
      <c r="D18" s="4"/>
      <c r="E18" s="4">
        <v>1408.68</v>
      </c>
      <c r="F18" s="4">
        <v>10696.92</v>
      </c>
      <c r="G18" s="5">
        <v>0</v>
      </c>
      <c r="H18" s="5">
        <v>0</v>
      </c>
    </row>
    <row r="19" spans="1:8" outlineLevel="2" x14ac:dyDescent="0.25">
      <c r="A19" s="6" t="s">
        <v>3</v>
      </c>
      <c r="B19" s="6" t="s">
        <v>28</v>
      </c>
      <c r="C19" s="7">
        <v>14025</v>
      </c>
      <c r="D19" s="7">
        <v>82846.5</v>
      </c>
      <c r="E19" s="7">
        <v>24443.360000000001</v>
      </c>
      <c r="F19" s="7">
        <v>122526.5</v>
      </c>
      <c r="G19" s="8">
        <v>74.284206773618536</v>
      </c>
      <c r="H19" s="8">
        <v>47.895807306283309</v>
      </c>
    </row>
    <row r="20" spans="1:8" outlineLevel="2" x14ac:dyDescent="0.25">
      <c r="A20" s="3" t="s">
        <v>3</v>
      </c>
      <c r="B20" s="3" t="s">
        <v>29</v>
      </c>
      <c r="C20" s="4">
        <v>273</v>
      </c>
      <c r="D20" s="4">
        <v>1371.6</v>
      </c>
      <c r="E20" s="4"/>
      <c r="F20" s="4"/>
      <c r="G20" s="5">
        <v>-100</v>
      </c>
      <c r="H20" s="5">
        <v>-100</v>
      </c>
    </row>
    <row r="21" spans="1:8" outlineLevel="2" x14ac:dyDescent="0.25">
      <c r="A21" s="6" t="s">
        <v>3</v>
      </c>
      <c r="B21" s="6" t="s">
        <v>30</v>
      </c>
      <c r="C21" s="7">
        <v>600</v>
      </c>
      <c r="D21" s="7">
        <v>6070</v>
      </c>
      <c r="E21" s="7">
        <v>1001</v>
      </c>
      <c r="F21" s="7">
        <v>9491.74</v>
      </c>
      <c r="G21" s="8">
        <v>66.833333333333329</v>
      </c>
      <c r="H21" s="8">
        <v>56.37133443163097</v>
      </c>
    </row>
    <row r="22" spans="1:8" outlineLevel="2" x14ac:dyDescent="0.25">
      <c r="A22" s="3" t="s">
        <v>3</v>
      </c>
      <c r="B22" s="3" t="s">
        <v>32</v>
      </c>
      <c r="C22" s="4"/>
      <c r="D22" s="4"/>
      <c r="E22" s="4">
        <v>4095</v>
      </c>
      <c r="F22" s="4">
        <v>26826</v>
      </c>
      <c r="G22" s="5">
        <v>0</v>
      </c>
      <c r="H22" s="5">
        <v>0</v>
      </c>
    </row>
    <row r="23" spans="1:8" outlineLevel="1" x14ac:dyDescent="0.25">
      <c r="A23" s="13" t="s">
        <v>135</v>
      </c>
      <c r="B23" s="14"/>
      <c r="C23" s="12">
        <f>SUBTOTAL(9,C4:C22)</f>
        <v>688582.61</v>
      </c>
      <c r="D23" s="12">
        <f>SUBTOTAL(9,D4:D22)</f>
        <v>3937680.59</v>
      </c>
      <c r="E23" s="12">
        <f>SUBTOTAL(9,E4:E22)</f>
        <v>115585.41999999998</v>
      </c>
      <c r="F23" s="12">
        <f>SUBTOTAL(9,F4:F22)</f>
        <v>631021</v>
      </c>
      <c r="G23" s="12">
        <f>(E23/C23-1)*100</f>
        <v>-83.214008265471591</v>
      </c>
      <c r="H23" s="12">
        <f>(F23/D23-1)*100</f>
        <v>-83.974804822856399</v>
      </c>
    </row>
    <row r="24" spans="1:8" outlineLevel="2" x14ac:dyDescent="0.25">
      <c r="A24" s="6" t="s">
        <v>34</v>
      </c>
      <c r="B24" s="6" t="s">
        <v>35</v>
      </c>
      <c r="C24" s="7">
        <v>387936.22</v>
      </c>
      <c r="D24" s="7">
        <v>2697608.15</v>
      </c>
      <c r="E24" s="7">
        <v>149201.26999999999</v>
      </c>
      <c r="F24" s="7">
        <v>1364003.91</v>
      </c>
      <c r="G24" s="8">
        <v>-61.539742280316084</v>
      </c>
      <c r="H24" s="8">
        <v>-49.436543999172009</v>
      </c>
    </row>
    <row r="25" spans="1:8" outlineLevel="2" x14ac:dyDescent="0.25">
      <c r="A25" s="3" t="s">
        <v>34</v>
      </c>
      <c r="B25" s="3" t="s">
        <v>36</v>
      </c>
      <c r="C25" s="4">
        <v>19799.169999999998</v>
      </c>
      <c r="D25" s="4">
        <v>143020.94</v>
      </c>
      <c r="E25" s="4">
        <v>6156.68</v>
      </c>
      <c r="F25" s="4">
        <v>57431.67</v>
      </c>
      <c r="G25" s="5">
        <v>-68.904353061264686</v>
      </c>
      <c r="H25" s="5">
        <v>-59.843873211852753</v>
      </c>
    </row>
    <row r="26" spans="1:8" outlineLevel="2" x14ac:dyDescent="0.25">
      <c r="A26" s="6" t="s">
        <v>34</v>
      </c>
      <c r="B26" s="6" t="s">
        <v>37</v>
      </c>
      <c r="C26" s="7">
        <v>4917</v>
      </c>
      <c r="D26" s="7">
        <v>19879.45</v>
      </c>
      <c r="E26" s="7"/>
      <c r="F26" s="7"/>
      <c r="G26" s="8">
        <v>-100</v>
      </c>
      <c r="H26" s="8">
        <v>-100</v>
      </c>
    </row>
    <row r="27" spans="1:8" outlineLevel="2" x14ac:dyDescent="0.25">
      <c r="A27" s="3" t="s">
        <v>34</v>
      </c>
      <c r="B27" s="3" t="s">
        <v>38</v>
      </c>
      <c r="C27" s="4">
        <v>6784</v>
      </c>
      <c r="D27" s="4">
        <v>20549.98</v>
      </c>
      <c r="E27" s="4">
        <v>11300.48</v>
      </c>
      <c r="F27" s="4">
        <v>85413.35</v>
      </c>
      <c r="G27" s="5">
        <v>66.575471698113205</v>
      </c>
      <c r="H27" s="5">
        <v>315.63714417240311</v>
      </c>
    </row>
    <row r="28" spans="1:8" outlineLevel="2" x14ac:dyDescent="0.25">
      <c r="A28" s="6" t="s">
        <v>34</v>
      </c>
      <c r="B28" s="6" t="s">
        <v>39</v>
      </c>
      <c r="C28" s="7">
        <v>16644.810000000001</v>
      </c>
      <c r="D28" s="7">
        <v>126723.96</v>
      </c>
      <c r="E28" s="7">
        <v>1892.8</v>
      </c>
      <c r="F28" s="7">
        <v>12519</v>
      </c>
      <c r="G28" s="8">
        <v>-88.628287135749829</v>
      </c>
      <c r="H28" s="8">
        <v>-90.121047353633827</v>
      </c>
    </row>
    <row r="29" spans="1:8" outlineLevel="2" x14ac:dyDescent="0.25">
      <c r="A29" s="3" t="s">
        <v>34</v>
      </c>
      <c r="B29" s="3" t="s">
        <v>41</v>
      </c>
      <c r="C29" s="4">
        <v>8335.5300000000007</v>
      </c>
      <c r="D29" s="4">
        <v>60411.78</v>
      </c>
      <c r="E29" s="4">
        <v>26134.67</v>
      </c>
      <c r="F29" s="4">
        <v>245722.16</v>
      </c>
      <c r="G29" s="5">
        <v>213.53339259771121</v>
      </c>
      <c r="H29" s="5">
        <v>306.74543938284887</v>
      </c>
    </row>
    <row r="30" spans="1:8" outlineLevel="2" x14ac:dyDescent="0.25">
      <c r="A30" s="6" t="s">
        <v>34</v>
      </c>
      <c r="B30" s="6" t="s">
        <v>44</v>
      </c>
      <c r="C30" s="7">
        <v>36374</v>
      </c>
      <c r="D30" s="7">
        <v>200369.44</v>
      </c>
      <c r="E30" s="7">
        <v>20826.900000000001</v>
      </c>
      <c r="F30" s="7">
        <v>187177.43</v>
      </c>
      <c r="G30" s="8">
        <v>-42.742343432121842</v>
      </c>
      <c r="H30" s="8">
        <v>-6.5838433246107835</v>
      </c>
    </row>
    <row r="31" spans="1:8" outlineLevel="2" x14ac:dyDescent="0.25">
      <c r="A31" s="3" t="s">
        <v>34</v>
      </c>
      <c r="B31" s="3" t="s">
        <v>47</v>
      </c>
      <c r="C31" s="4">
        <v>1385</v>
      </c>
      <c r="D31" s="4">
        <v>5036.66</v>
      </c>
      <c r="E31" s="4">
        <v>1813</v>
      </c>
      <c r="F31" s="4">
        <v>4539.8100000000004</v>
      </c>
      <c r="G31" s="5">
        <v>30.902527075812273</v>
      </c>
      <c r="H31" s="5">
        <v>-9.8646722232590527</v>
      </c>
    </row>
    <row r="32" spans="1:8" outlineLevel="2" x14ac:dyDescent="0.25">
      <c r="A32" s="6" t="s">
        <v>34</v>
      </c>
      <c r="B32" s="6" t="s">
        <v>49</v>
      </c>
      <c r="C32" s="7">
        <v>723</v>
      </c>
      <c r="D32" s="7">
        <v>7707.44</v>
      </c>
      <c r="E32" s="7"/>
      <c r="F32" s="7"/>
      <c r="G32" s="8">
        <v>-100</v>
      </c>
      <c r="H32" s="8">
        <v>-100</v>
      </c>
    </row>
    <row r="33" spans="1:8" outlineLevel="2" x14ac:dyDescent="0.25">
      <c r="A33" s="3" t="s">
        <v>34</v>
      </c>
      <c r="B33" s="3" t="s">
        <v>154</v>
      </c>
      <c r="C33" s="4">
        <v>121800</v>
      </c>
      <c r="D33" s="4">
        <v>625480.09</v>
      </c>
      <c r="E33" s="4"/>
      <c r="F33" s="4"/>
      <c r="G33" s="5">
        <v>-100</v>
      </c>
      <c r="H33" s="5">
        <v>-100</v>
      </c>
    </row>
    <row r="34" spans="1:8" outlineLevel="2" x14ac:dyDescent="0.25">
      <c r="A34" s="6" t="s">
        <v>34</v>
      </c>
      <c r="B34" s="6" t="s">
        <v>50</v>
      </c>
      <c r="C34" s="7">
        <v>21552</v>
      </c>
      <c r="D34" s="7">
        <v>95219.14</v>
      </c>
      <c r="E34" s="7">
        <v>2295</v>
      </c>
      <c r="F34" s="7">
        <v>16787.23</v>
      </c>
      <c r="G34" s="8">
        <v>-89.351336302895319</v>
      </c>
      <c r="H34" s="8">
        <v>-82.369899581113629</v>
      </c>
    </row>
    <row r="35" spans="1:8" outlineLevel="2" x14ac:dyDescent="0.25">
      <c r="A35" s="3" t="s">
        <v>34</v>
      </c>
      <c r="B35" s="3" t="s">
        <v>51</v>
      </c>
      <c r="C35" s="4">
        <v>88223.99</v>
      </c>
      <c r="D35" s="4">
        <v>833896.19</v>
      </c>
      <c r="E35" s="4"/>
      <c r="F35" s="4"/>
      <c r="G35" s="5">
        <v>-100</v>
      </c>
      <c r="H35" s="5">
        <v>-100</v>
      </c>
    </row>
    <row r="36" spans="1:8" outlineLevel="2" x14ac:dyDescent="0.25">
      <c r="A36" s="6" t="s">
        <v>34</v>
      </c>
      <c r="B36" s="6" t="s">
        <v>52</v>
      </c>
      <c r="C36" s="7">
        <v>1679.5</v>
      </c>
      <c r="D36" s="7">
        <v>13087.93</v>
      </c>
      <c r="E36" s="7"/>
      <c r="F36" s="7"/>
      <c r="G36" s="8">
        <v>-100</v>
      </c>
      <c r="H36" s="8">
        <v>-100</v>
      </c>
    </row>
    <row r="37" spans="1:8" outlineLevel="2" x14ac:dyDescent="0.25">
      <c r="A37" s="3" t="s">
        <v>34</v>
      </c>
      <c r="B37" s="3" t="s">
        <v>53</v>
      </c>
      <c r="C37" s="4">
        <v>1352460</v>
      </c>
      <c r="D37" s="4">
        <v>6101763.2400000002</v>
      </c>
      <c r="E37" s="4"/>
      <c r="F37" s="4"/>
      <c r="G37" s="5">
        <v>-100</v>
      </c>
      <c r="H37" s="5">
        <v>-100</v>
      </c>
    </row>
    <row r="38" spans="1:8" outlineLevel="2" x14ac:dyDescent="0.25">
      <c r="A38" s="6" t="s">
        <v>34</v>
      </c>
      <c r="B38" s="6" t="s">
        <v>54</v>
      </c>
      <c r="C38" s="7">
        <v>10265.049999999999</v>
      </c>
      <c r="D38" s="7">
        <v>61997.120000000003</v>
      </c>
      <c r="E38" s="7">
        <v>2557.1</v>
      </c>
      <c r="F38" s="7">
        <v>16847.900000000001</v>
      </c>
      <c r="G38" s="8">
        <v>-75.089259185293784</v>
      </c>
      <c r="H38" s="8">
        <v>-72.824705405670457</v>
      </c>
    </row>
    <row r="39" spans="1:8" outlineLevel="2" x14ac:dyDescent="0.25">
      <c r="A39" s="3" t="s">
        <v>34</v>
      </c>
      <c r="B39" s="3" t="s">
        <v>55</v>
      </c>
      <c r="C39" s="4">
        <v>1833710</v>
      </c>
      <c r="D39" s="4">
        <v>8101916.5099999998</v>
      </c>
      <c r="E39" s="4"/>
      <c r="F39" s="4"/>
      <c r="G39" s="5">
        <v>-100</v>
      </c>
      <c r="H39" s="5">
        <v>-100</v>
      </c>
    </row>
    <row r="40" spans="1:8" outlineLevel="1" x14ac:dyDescent="0.25">
      <c r="A40" s="14" t="s">
        <v>136</v>
      </c>
      <c r="B40" s="14"/>
      <c r="C40" s="12">
        <f>SUBTOTAL(9,C24:C39)</f>
        <v>3912589.27</v>
      </c>
      <c r="D40" s="12">
        <f>SUBTOTAL(9,D24:D39)</f>
        <v>19114668.02</v>
      </c>
      <c r="E40" s="12">
        <f>SUBTOTAL(9,E24:E39)</f>
        <v>222177.89999999997</v>
      </c>
      <c r="F40" s="12">
        <f>SUBTOTAL(9,F24:F39)</f>
        <v>1990442.4599999997</v>
      </c>
      <c r="G40" s="12">
        <f>(E40/C40-1)*100</f>
        <v>-94.32146119441768</v>
      </c>
      <c r="H40" s="12">
        <f>(F40/D40-1)*100</f>
        <v>-89.586832175597479</v>
      </c>
    </row>
    <row r="41" spans="1:8" outlineLevel="2" x14ac:dyDescent="0.25">
      <c r="A41" s="6" t="s">
        <v>56</v>
      </c>
      <c r="B41" s="6" t="s">
        <v>57</v>
      </c>
      <c r="C41" s="7">
        <v>36288.42</v>
      </c>
      <c r="D41" s="7">
        <v>279337.77</v>
      </c>
      <c r="E41" s="7">
        <v>30169.32</v>
      </c>
      <c r="F41" s="7">
        <v>205330.08</v>
      </c>
      <c r="G41" s="8">
        <v>-16.862404039635781</v>
      </c>
      <c r="H41" s="8">
        <v>-26.493978956014441</v>
      </c>
    </row>
    <row r="42" spans="1:8" outlineLevel="2" x14ac:dyDescent="0.25">
      <c r="A42" s="3" t="s">
        <v>56</v>
      </c>
      <c r="B42" s="3" t="s">
        <v>58</v>
      </c>
      <c r="C42" s="4">
        <v>24412.560000000001</v>
      </c>
      <c r="D42" s="4">
        <v>164892.29999999999</v>
      </c>
      <c r="E42" s="4">
        <v>3960</v>
      </c>
      <c r="F42" s="4">
        <v>11880</v>
      </c>
      <c r="G42" s="5">
        <v>-83.778841710988118</v>
      </c>
      <c r="H42" s="5">
        <v>-92.795297294051935</v>
      </c>
    </row>
    <row r="43" spans="1:8" outlineLevel="2" x14ac:dyDescent="0.25">
      <c r="A43" s="6" t="s">
        <v>56</v>
      </c>
      <c r="B43" s="6" t="s">
        <v>59</v>
      </c>
      <c r="C43" s="7">
        <v>38740.69</v>
      </c>
      <c r="D43" s="7">
        <v>289696.71999999997</v>
      </c>
      <c r="E43" s="7">
        <v>50311.24</v>
      </c>
      <c r="F43" s="7">
        <v>412213.7</v>
      </c>
      <c r="G43" s="8">
        <v>29.866659576791211</v>
      </c>
      <c r="H43" s="8">
        <v>42.291462602683268</v>
      </c>
    </row>
    <row r="44" spans="1:8" outlineLevel="2" x14ac:dyDescent="0.25">
      <c r="A44" s="3" t="s">
        <v>56</v>
      </c>
      <c r="B44" s="3" t="s">
        <v>60</v>
      </c>
      <c r="C44" s="4">
        <v>5406.41</v>
      </c>
      <c r="D44" s="4">
        <v>31519</v>
      </c>
      <c r="E44" s="4">
        <v>15004.04</v>
      </c>
      <c r="F44" s="4">
        <v>96984.02</v>
      </c>
      <c r="G44" s="5">
        <v>177.52316232028281</v>
      </c>
      <c r="H44" s="5">
        <v>207.70018084330087</v>
      </c>
    </row>
    <row r="45" spans="1:8" outlineLevel="2" x14ac:dyDescent="0.25">
      <c r="A45" s="6" t="s">
        <v>56</v>
      </c>
      <c r="B45" s="6" t="s">
        <v>61</v>
      </c>
      <c r="C45" s="7">
        <v>2336.1</v>
      </c>
      <c r="D45" s="7">
        <v>11084.06</v>
      </c>
      <c r="E45" s="7">
        <v>1545.8</v>
      </c>
      <c r="F45" s="7">
        <v>11276.03</v>
      </c>
      <c r="G45" s="8">
        <v>-33.829887419202947</v>
      </c>
      <c r="H45" s="8">
        <v>1.7319465971855184</v>
      </c>
    </row>
    <row r="46" spans="1:8" outlineLevel="2" x14ac:dyDescent="0.25">
      <c r="A46" s="3" t="s">
        <v>56</v>
      </c>
      <c r="B46" s="3" t="s">
        <v>62</v>
      </c>
      <c r="C46" s="4">
        <v>350</v>
      </c>
      <c r="D46" s="4">
        <v>3083.56</v>
      </c>
      <c r="E46" s="4">
        <v>182</v>
      </c>
      <c r="F46" s="4">
        <v>1672.43</v>
      </c>
      <c r="G46" s="5">
        <v>-48</v>
      </c>
      <c r="H46" s="5">
        <v>-45.763014178417158</v>
      </c>
    </row>
    <row r="47" spans="1:8" outlineLevel="2" x14ac:dyDescent="0.25">
      <c r="A47" s="6" t="s">
        <v>56</v>
      </c>
      <c r="B47" s="6" t="s">
        <v>63</v>
      </c>
      <c r="C47" s="7">
        <v>176129.93</v>
      </c>
      <c r="D47" s="7">
        <v>1102127.1499999999</v>
      </c>
      <c r="E47" s="7">
        <v>113092.51</v>
      </c>
      <c r="F47" s="7">
        <v>711479.55</v>
      </c>
      <c r="G47" s="8">
        <v>-35.790294131156472</v>
      </c>
      <c r="H47" s="8">
        <v>-35.444875847582551</v>
      </c>
    </row>
    <row r="48" spans="1:8" outlineLevel="2" x14ac:dyDescent="0.25">
      <c r="A48" s="3" t="s">
        <v>56</v>
      </c>
      <c r="B48" s="3" t="s">
        <v>64</v>
      </c>
      <c r="C48" s="4">
        <v>2184</v>
      </c>
      <c r="D48" s="4">
        <v>15356.4</v>
      </c>
      <c r="E48" s="4">
        <v>5760.3</v>
      </c>
      <c r="F48" s="4">
        <v>38653.300000000003</v>
      </c>
      <c r="G48" s="5">
        <v>163.75</v>
      </c>
      <c r="H48" s="5">
        <v>151.70808262353157</v>
      </c>
    </row>
    <row r="49" spans="1:8" outlineLevel="2" x14ac:dyDescent="0.25">
      <c r="A49" s="6" t="s">
        <v>56</v>
      </c>
      <c r="B49" s="6" t="s">
        <v>65</v>
      </c>
      <c r="C49" s="7">
        <v>2631.72</v>
      </c>
      <c r="D49" s="7">
        <v>20423.8</v>
      </c>
      <c r="E49" s="7">
        <v>204.75</v>
      </c>
      <c r="F49" s="7">
        <v>1685.52</v>
      </c>
      <c r="G49" s="8">
        <v>-92.219917012448136</v>
      </c>
      <c r="H49" s="8">
        <v>-91.74727523771287</v>
      </c>
    </row>
    <row r="50" spans="1:8" outlineLevel="2" x14ac:dyDescent="0.25">
      <c r="A50" s="3" t="s">
        <v>56</v>
      </c>
      <c r="B50" s="3" t="s">
        <v>66</v>
      </c>
      <c r="C50" s="4">
        <v>2634.45</v>
      </c>
      <c r="D50" s="4">
        <v>22953.599999999999</v>
      </c>
      <c r="E50" s="4">
        <v>4062.24</v>
      </c>
      <c r="F50" s="4">
        <v>25079.040000000001</v>
      </c>
      <c r="G50" s="5">
        <v>54.196891191709845</v>
      </c>
      <c r="H50" s="5">
        <v>9.2597239648682663</v>
      </c>
    </row>
    <row r="51" spans="1:8" outlineLevel="2" x14ac:dyDescent="0.25">
      <c r="A51" s="6" t="s">
        <v>56</v>
      </c>
      <c r="B51" s="6" t="s">
        <v>67</v>
      </c>
      <c r="C51" s="7">
        <v>42782.19</v>
      </c>
      <c r="D51" s="7">
        <v>299122.90000000002</v>
      </c>
      <c r="E51" s="7">
        <v>56935.91</v>
      </c>
      <c r="F51" s="7">
        <v>368418.17</v>
      </c>
      <c r="G51" s="8">
        <v>33.08320588543971</v>
      </c>
      <c r="H51" s="8">
        <v>23.166153443952286</v>
      </c>
    </row>
    <row r="52" spans="1:8" outlineLevel="1" x14ac:dyDescent="0.25">
      <c r="A52" s="14" t="s">
        <v>137</v>
      </c>
      <c r="B52" s="14"/>
      <c r="C52" s="12">
        <f>SUBTOTAL(9,C41:C51)</f>
        <v>333896.46999999997</v>
      </c>
      <c r="D52" s="12">
        <f>SUBTOTAL(9,D41:D51)</f>
        <v>2239597.2600000002</v>
      </c>
      <c r="E52" s="12">
        <f>SUBTOTAL(9,E41:E51)</f>
        <v>281228.11</v>
      </c>
      <c r="F52" s="12">
        <f>SUBTOTAL(9,F41:F51)</f>
        <v>1884671.84</v>
      </c>
      <c r="G52" s="12">
        <f>(E52/C52-1)*100</f>
        <v>-15.773859484049046</v>
      </c>
      <c r="H52" s="12">
        <f>(F52/D52-1)*100</f>
        <v>-15.847734159131811</v>
      </c>
    </row>
    <row r="53" spans="1:8" outlineLevel="2" x14ac:dyDescent="0.25">
      <c r="A53" s="3" t="s">
        <v>68</v>
      </c>
      <c r="B53" s="3" t="s">
        <v>155</v>
      </c>
      <c r="C53" s="4">
        <v>1098</v>
      </c>
      <c r="D53" s="4">
        <v>7525.97</v>
      </c>
      <c r="E53" s="4">
        <v>1098</v>
      </c>
      <c r="F53" s="4">
        <v>7305.3</v>
      </c>
      <c r="G53" s="5">
        <v>0</v>
      </c>
      <c r="H53" s="5">
        <v>-2.9321137341764594</v>
      </c>
    </row>
    <row r="54" spans="1:8" outlineLevel="2" x14ac:dyDescent="0.25">
      <c r="A54" s="6" t="s">
        <v>68</v>
      </c>
      <c r="B54" s="6" t="s">
        <v>156</v>
      </c>
      <c r="C54" s="7"/>
      <c r="D54" s="7"/>
      <c r="E54" s="7">
        <v>32.76</v>
      </c>
      <c r="F54" s="7">
        <v>196.47</v>
      </c>
      <c r="G54" s="8">
        <v>0</v>
      </c>
      <c r="H54" s="8">
        <v>0</v>
      </c>
    </row>
    <row r="55" spans="1:8" outlineLevel="2" x14ac:dyDescent="0.25">
      <c r="A55" s="3" t="s">
        <v>68</v>
      </c>
      <c r="B55" s="3" t="s">
        <v>69</v>
      </c>
      <c r="C55" s="4">
        <v>222781.74</v>
      </c>
      <c r="D55" s="4">
        <v>1607648.06</v>
      </c>
      <c r="E55" s="4">
        <v>16538.34</v>
      </c>
      <c r="F55" s="4">
        <v>122550.6</v>
      </c>
      <c r="G55" s="5">
        <v>-92.576438266439609</v>
      </c>
      <c r="H55" s="5">
        <v>-92.377025603476923</v>
      </c>
    </row>
    <row r="56" spans="1:8" outlineLevel="2" x14ac:dyDescent="0.25">
      <c r="A56" s="6" t="s">
        <v>68</v>
      </c>
      <c r="B56" s="6" t="s">
        <v>157</v>
      </c>
      <c r="C56" s="7"/>
      <c r="D56" s="7"/>
      <c r="E56" s="7">
        <v>13731.9</v>
      </c>
      <c r="F56" s="7">
        <v>79675.199999999997</v>
      </c>
      <c r="G56" s="8">
        <v>0</v>
      </c>
      <c r="H56" s="8">
        <v>0</v>
      </c>
    </row>
    <row r="57" spans="1:8" outlineLevel="2" x14ac:dyDescent="0.25">
      <c r="A57" s="3" t="s">
        <v>68</v>
      </c>
      <c r="B57" s="3" t="s">
        <v>70</v>
      </c>
      <c r="C57" s="4"/>
      <c r="D57" s="4"/>
      <c r="E57" s="4">
        <v>14346.56</v>
      </c>
      <c r="F57" s="4">
        <v>94116.49</v>
      </c>
      <c r="G57" s="5">
        <v>0</v>
      </c>
      <c r="H57" s="5">
        <v>0</v>
      </c>
    </row>
    <row r="58" spans="1:8" outlineLevel="2" x14ac:dyDescent="0.25">
      <c r="A58" s="6" t="s">
        <v>68</v>
      </c>
      <c r="B58" s="6" t="s">
        <v>158</v>
      </c>
      <c r="C58" s="7"/>
      <c r="D58" s="7"/>
      <c r="E58" s="7">
        <v>3019.5</v>
      </c>
      <c r="F58" s="7">
        <v>18055.75</v>
      </c>
      <c r="G58" s="8">
        <v>0</v>
      </c>
      <c r="H58" s="8">
        <v>0</v>
      </c>
    </row>
    <row r="59" spans="1:8" outlineLevel="2" x14ac:dyDescent="0.25">
      <c r="A59" s="3" t="s">
        <v>68</v>
      </c>
      <c r="B59" s="3" t="s">
        <v>159</v>
      </c>
      <c r="C59" s="4">
        <v>43000</v>
      </c>
      <c r="D59" s="4">
        <v>250332.47</v>
      </c>
      <c r="E59" s="4"/>
      <c r="F59" s="4"/>
      <c r="G59" s="5">
        <v>-100</v>
      </c>
      <c r="H59" s="5">
        <v>-100</v>
      </c>
    </row>
    <row r="60" spans="1:8" outlineLevel="2" x14ac:dyDescent="0.25">
      <c r="A60" s="6" t="s">
        <v>68</v>
      </c>
      <c r="B60" s="6" t="s">
        <v>160</v>
      </c>
      <c r="C60" s="7">
        <v>2511.6</v>
      </c>
      <c r="D60" s="7">
        <v>18998</v>
      </c>
      <c r="E60" s="7"/>
      <c r="F60" s="7"/>
      <c r="G60" s="8">
        <v>-100</v>
      </c>
      <c r="H60" s="8">
        <v>-100</v>
      </c>
    </row>
    <row r="61" spans="1:8" outlineLevel="2" x14ac:dyDescent="0.25">
      <c r="A61" s="3" t="s">
        <v>68</v>
      </c>
      <c r="B61" s="3" t="s">
        <v>71</v>
      </c>
      <c r="C61" s="4"/>
      <c r="D61" s="4"/>
      <c r="E61" s="4">
        <v>3343.2</v>
      </c>
      <c r="F61" s="4">
        <v>11721.99</v>
      </c>
      <c r="G61" s="5">
        <v>0</v>
      </c>
      <c r="H61" s="5">
        <v>0</v>
      </c>
    </row>
    <row r="62" spans="1:8" outlineLevel="2" x14ac:dyDescent="0.25">
      <c r="A62" s="6" t="s">
        <v>68</v>
      </c>
      <c r="B62" s="6" t="s">
        <v>72</v>
      </c>
      <c r="C62" s="7">
        <v>18209.099999999999</v>
      </c>
      <c r="D62" s="7">
        <v>159909.01999999999</v>
      </c>
      <c r="E62" s="7">
        <v>1501.5</v>
      </c>
      <c r="F62" s="7">
        <v>9243</v>
      </c>
      <c r="G62" s="8">
        <v>-91.754122938530728</v>
      </c>
      <c r="H62" s="8">
        <v>-94.219838255528046</v>
      </c>
    </row>
    <row r="63" spans="1:8" outlineLevel="2" x14ac:dyDescent="0.25">
      <c r="A63" s="3" t="s">
        <v>68</v>
      </c>
      <c r="B63" s="3" t="s">
        <v>161</v>
      </c>
      <c r="C63" s="4">
        <v>95576</v>
      </c>
      <c r="D63" s="4">
        <v>475157.04</v>
      </c>
      <c r="E63" s="4"/>
      <c r="F63" s="4"/>
      <c r="G63" s="5">
        <v>-100</v>
      </c>
      <c r="H63" s="5">
        <v>-100</v>
      </c>
    </row>
    <row r="64" spans="1:8" outlineLevel="2" x14ac:dyDescent="0.25">
      <c r="A64" s="6" t="s">
        <v>68</v>
      </c>
      <c r="B64" s="6" t="s">
        <v>162</v>
      </c>
      <c r="C64" s="7">
        <v>1638</v>
      </c>
      <c r="D64" s="7">
        <v>11069</v>
      </c>
      <c r="E64" s="7">
        <v>955.5</v>
      </c>
      <c r="F64" s="7">
        <v>7023.25</v>
      </c>
      <c r="G64" s="8">
        <v>-41.666666666666664</v>
      </c>
      <c r="H64" s="8">
        <v>-36.550275544312946</v>
      </c>
    </row>
    <row r="65" spans="1:8" outlineLevel="2" x14ac:dyDescent="0.25">
      <c r="A65" s="3" t="s">
        <v>68</v>
      </c>
      <c r="B65" s="3" t="s">
        <v>163</v>
      </c>
      <c r="C65" s="4"/>
      <c r="D65" s="4"/>
      <c r="E65" s="4">
        <v>1146.5999999999999</v>
      </c>
      <c r="F65" s="4">
        <v>6717.2</v>
      </c>
      <c r="G65" s="5">
        <v>0</v>
      </c>
      <c r="H65" s="5">
        <v>0</v>
      </c>
    </row>
    <row r="66" spans="1:8" outlineLevel="2" x14ac:dyDescent="0.25">
      <c r="A66" s="6" t="s">
        <v>68</v>
      </c>
      <c r="B66" s="6" t="s">
        <v>74</v>
      </c>
      <c r="C66" s="7">
        <v>26798.1</v>
      </c>
      <c r="D66" s="7">
        <v>158598.51999999999</v>
      </c>
      <c r="E66" s="7">
        <v>14332.5</v>
      </c>
      <c r="F66" s="7">
        <v>103565.53</v>
      </c>
      <c r="G66" s="8">
        <v>-46.516730663741079</v>
      </c>
      <c r="H66" s="8">
        <v>-34.699560878626102</v>
      </c>
    </row>
    <row r="67" spans="1:8" outlineLevel="2" x14ac:dyDescent="0.25">
      <c r="A67" s="3" t="s">
        <v>68</v>
      </c>
      <c r="B67" s="3" t="s">
        <v>75</v>
      </c>
      <c r="C67" s="4">
        <v>33710.04</v>
      </c>
      <c r="D67" s="4">
        <v>228035.24</v>
      </c>
      <c r="E67" s="4">
        <v>38826.06</v>
      </c>
      <c r="F67" s="4">
        <v>241573.77</v>
      </c>
      <c r="G67" s="5">
        <v>15.176546809199859</v>
      </c>
      <c r="H67" s="5">
        <v>5.9370341180599979</v>
      </c>
    </row>
    <row r="68" spans="1:8" outlineLevel="2" x14ac:dyDescent="0.25">
      <c r="A68" s="6" t="s">
        <v>68</v>
      </c>
      <c r="B68" s="6" t="s">
        <v>76</v>
      </c>
      <c r="C68" s="7">
        <v>11466</v>
      </c>
      <c r="D68" s="7">
        <v>78840</v>
      </c>
      <c r="E68" s="7">
        <v>14960.4</v>
      </c>
      <c r="F68" s="7">
        <v>94886.399999999994</v>
      </c>
      <c r="G68" s="8">
        <v>30.476190476190471</v>
      </c>
      <c r="H68" s="8">
        <v>20.353120243531198</v>
      </c>
    </row>
    <row r="69" spans="1:8" outlineLevel="1" x14ac:dyDescent="0.25">
      <c r="A69" s="14" t="s">
        <v>138</v>
      </c>
      <c r="B69" s="14"/>
      <c r="C69" s="12">
        <f>SUBTOTAL(9,C53:C68)</f>
        <v>456788.5799999999</v>
      </c>
      <c r="D69" s="12">
        <f>SUBTOTAL(9,D53:D68)</f>
        <v>2996113.3200000003</v>
      </c>
      <c r="E69" s="12">
        <f>SUBTOTAL(9,E53:E68)</f>
        <v>123832.81999999998</v>
      </c>
      <c r="F69" s="12">
        <f>SUBTOTAL(9,F53:F68)</f>
        <v>796630.95000000007</v>
      </c>
      <c r="G69" s="12">
        <f>(E69/C69-1)*100</f>
        <v>-72.890561318323677</v>
      </c>
      <c r="H69" s="12">
        <f>(F69/D69-1)*100</f>
        <v>-73.411187598204734</v>
      </c>
    </row>
    <row r="70" spans="1:8" outlineLevel="2" x14ac:dyDescent="0.25">
      <c r="A70" s="3" t="s">
        <v>77</v>
      </c>
      <c r="B70" s="3" t="s">
        <v>164</v>
      </c>
      <c r="C70" s="4"/>
      <c r="D70" s="4"/>
      <c r="E70" s="4">
        <v>4004</v>
      </c>
      <c r="F70" s="4">
        <v>13118.51</v>
      </c>
      <c r="G70" s="5">
        <v>0</v>
      </c>
      <c r="H70" s="5">
        <v>0</v>
      </c>
    </row>
    <row r="71" spans="1:8" outlineLevel="2" x14ac:dyDescent="0.25">
      <c r="A71" s="6" t="s">
        <v>77</v>
      </c>
      <c r="B71" s="6" t="s">
        <v>165</v>
      </c>
      <c r="C71" s="7"/>
      <c r="D71" s="7"/>
      <c r="E71" s="7">
        <v>4051.36</v>
      </c>
      <c r="F71" s="7">
        <v>26360.74</v>
      </c>
      <c r="G71" s="8">
        <v>0</v>
      </c>
      <c r="H71" s="8">
        <v>0</v>
      </c>
    </row>
    <row r="72" spans="1:8" outlineLevel="2" x14ac:dyDescent="0.25">
      <c r="A72" s="3" t="s">
        <v>77</v>
      </c>
      <c r="B72" s="3" t="s">
        <v>79</v>
      </c>
      <c r="C72" s="4">
        <v>43720</v>
      </c>
      <c r="D72" s="4">
        <v>215697.82</v>
      </c>
      <c r="E72" s="4"/>
      <c r="F72" s="4"/>
      <c r="G72" s="5">
        <v>-100</v>
      </c>
      <c r="H72" s="5">
        <v>-100</v>
      </c>
    </row>
    <row r="73" spans="1:8" outlineLevel="2" x14ac:dyDescent="0.25">
      <c r="A73" s="6" t="s">
        <v>77</v>
      </c>
      <c r="B73" s="6" t="s">
        <v>166</v>
      </c>
      <c r="C73" s="7">
        <v>7960.68</v>
      </c>
      <c r="D73" s="7">
        <v>48066.85</v>
      </c>
      <c r="E73" s="7"/>
      <c r="F73" s="7"/>
      <c r="G73" s="8">
        <v>-100</v>
      </c>
      <c r="H73" s="8">
        <v>-100</v>
      </c>
    </row>
    <row r="74" spans="1:8" outlineLevel="2" x14ac:dyDescent="0.25">
      <c r="A74" s="3" t="s">
        <v>77</v>
      </c>
      <c r="B74" s="3" t="s">
        <v>80</v>
      </c>
      <c r="C74" s="4">
        <v>910</v>
      </c>
      <c r="D74" s="4">
        <v>8035.3</v>
      </c>
      <c r="E74" s="4">
        <v>36</v>
      </c>
      <c r="F74" s="4">
        <v>957.33</v>
      </c>
      <c r="G74" s="5">
        <v>-96.043956043956044</v>
      </c>
      <c r="H74" s="5">
        <v>-88.085945764314957</v>
      </c>
    </row>
    <row r="75" spans="1:8" outlineLevel="2" x14ac:dyDescent="0.25">
      <c r="A75" s="6" t="s">
        <v>77</v>
      </c>
      <c r="B75" s="6" t="s">
        <v>81</v>
      </c>
      <c r="C75" s="7">
        <v>5241.6000000000004</v>
      </c>
      <c r="D75" s="7">
        <v>32947.199999999997</v>
      </c>
      <c r="E75" s="7">
        <v>155</v>
      </c>
      <c r="F75" s="7">
        <v>13077.5</v>
      </c>
      <c r="G75" s="8">
        <v>-97.042887667887669</v>
      </c>
      <c r="H75" s="8">
        <v>-60.307704448329446</v>
      </c>
    </row>
    <row r="76" spans="1:8" outlineLevel="2" x14ac:dyDescent="0.25">
      <c r="A76" s="3" t="s">
        <v>77</v>
      </c>
      <c r="B76" s="3" t="s">
        <v>167</v>
      </c>
      <c r="C76" s="4">
        <v>819</v>
      </c>
      <c r="D76" s="4">
        <v>6586.59</v>
      </c>
      <c r="E76" s="4">
        <v>10905.44</v>
      </c>
      <c r="F76" s="4">
        <v>73169.2</v>
      </c>
      <c r="G76" s="5">
        <v>1231.5555555555557</v>
      </c>
      <c r="H76" s="5">
        <v>1010.8813513517616</v>
      </c>
    </row>
    <row r="77" spans="1:8" outlineLevel="2" x14ac:dyDescent="0.25">
      <c r="A77" s="6" t="s">
        <v>77</v>
      </c>
      <c r="B77" s="6" t="s">
        <v>82</v>
      </c>
      <c r="C77" s="7">
        <v>14519.96</v>
      </c>
      <c r="D77" s="7">
        <v>56890.57</v>
      </c>
      <c r="E77" s="7">
        <v>1965.6</v>
      </c>
      <c r="F77" s="7">
        <v>12050.71</v>
      </c>
      <c r="G77" s="8">
        <v>-86.462772624717957</v>
      </c>
      <c r="H77" s="8">
        <v>-78.817737280537003</v>
      </c>
    </row>
    <row r="78" spans="1:8" outlineLevel="2" x14ac:dyDescent="0.25">
      <c r="A78" s="3" t="s">
        <v>77</v>
      </c>
      <c r="B78" s="3" t="s">
        <v>168</v>
      </c>
      <c r="C78" s="4">
        <v>38558.519999999997</v>
      </c>
      <c r="D78" s="4">
        <v>294569.92</v>
      </c>
      <c r="E78" s="4"/>
      <c r="F78" s="4"/>
      <c r="G78" s="5">
        <v>-100</v>
      </c>
      <c r="H78" s="5">
        <v>-100</v>
      </c>
    </row>
    <row r="79" spans="1:8" outlineLevel="2" x14ac:dyDescent="0.25">
      <c r="A79" s="6" t="s">
        <v>77</v>
      </c>
      <c r="B79" s="6" t="s">
        <v>83</v>
      </c>
      <c r="C79" s="7">
        <v>112679.7</v>
      </c>
      <c r="D79" s="7">
        <v>599340.59</v>
      </c>
      <c r="E79" s="7">
        <v>53754.13</v>
      </c>
      <c r="F79" s="7">
        <v>279213.27</v>
      </c>
      <c r="G79" s="8">
        <v>-52.294752293447715</v>
      </c>
      <c r="H79" s="8">
        <v>-53.413255391229214</v>
      </c>
    </row>
    <row r="80" spans="1:8" outlineLevel="1" x14ac:dyDescent="0.25">
      <c r="A80" s="14" t="s">
        <v>139</v>
      </c>
      <c r="B80" s="14"/>
      <c r="C80" s="12">
        <f>SUBTOTAL(9,C70:C79)</f>
        <v>224409.45999999996</v>
      </c>
      <c r="D80" s="12">
        <f>SUBTOTAL(9,D70:D79)</f>
        <v>1262134.8399999999</v>
      </c>
      <c r="E80" s="12">
        <f>SUBTOTAL(9,E70:E79)</f>
        <v>74871.53</v>
      </c>
      <c r="F80" s="12">
        <f>SUBTOTAL(9,F70:F79)</f>
        <v>417947.26</v>
      </c>
      <c r="G80" s="12">
        <f>(E80/C80-1)*100</f>
        <v>-66.636197065845622</v>
      </c>
      <c r="H80" s="12">
        <f>(F80/D80-1)*100</f>
        <v>-66.88568869551213</v>
      </c>
    </row>
    <row r="81" spans="1:8" outlineLevel="2" x14ac:dyDescent="0.25">
      <c r="A81" s="3" t="s">
        <v>84</v>
      </c>
      <c r="B81" s="3" t="s">
        <v>86</v>
      </c>
      <c r="C81" s="4">
        <v>14007.69</v>
      </c>
      <c r="D81" s="4">
        <v>105361.73</v>
      </c>
      <c r="E81" s="4">
        <v>16571.05</v>
      </c>
      <c r="F81" s="4">
        <v>120345.17</v>
      </c>
      <c r="G81" s="5">
        <v>18.29966254250343</v>
      </c>
      <c r="H81" s="5">
        <v>14.220951003746809</v>
      </c>
    </row>
    <row r="82" spans="1:8" outlineLevel="2" x14ac:dyDescent="0.25">
      <c r="A82" s="6" t="s">
        <v>84</v>
      </c>
      <c r="B82" s="6" t="s">
        <v>87</v>
      </c>
      <c r="C82" s="7">
        <v>86428.49</v>
      </c>
      <c r="D82" s="7">
        <v>389884.09</v>
      </c>
      <c r="E82" s="7">
        <v>31249.82</v>
      </c>
      <c r="F82" s="7">
        <v>139921.93</v>
      </c>
      <c r="G82" s="8">
        <v>-63.84314940594242</v>
      </c>
      <c r="H82" s="8">
        <v>-64.111915928654597</v>
      </c>
    </row>
    <row r="83" spans="1:8" outlineLevel="2" x14ac:dyDescent="0.25">
      <c r="A83" s="3" t="s">
        <v>84</v>
      </c>
      <c r="B83" s="3" t="s">
        <v>89</v>
      </c>
      <c r="C83" s="4">
        <v>8337</v>
      </c>
      <c r="D83" s="4">
        <v>70970.84</v>
      </c>
      <c r="E83" s="4">
        <v>10226.4</v>
      </c>
      <c r="F83" s="4">
        <v>71951.520000000004</v>
      </c>
      <c r="G83" s="5">
        <v>22.662828355523565</v>
      </c>
      <c r="H83" s="5">
        <v>1.3818069505729502</v>
      </c>
    </row>
    <row r="84" spans="1:8" outlineLevel="2" x14ac:dyDescent="0.25">
      <c r="A84" s="6" t="s">
        <v>84</v>
      </c>
      <c r="B84" s="6" t="s">
        <v>90</v>
      </c>
      <c r="C84" s="7">
        <v>819.12</v>
      </c>
      <c r="D84" s="7">
        <v>6547.25</v>
      </c>
      <c r="E84" s="7">
        <v>524.16</v>
      </c>
      <c r="F84" s="7">
        <v>3596.53</v>
      </c>
      <c r="G84" s="8">
        <v>-36.009375915616765</v>
      </c>
      <c r="H84" s="8">
        <v>-45.068082019168351</v>
      </c>
    </row>
    <row r="85" spans="1:8" outlineLevel="2" x14ac:dyDescent="0.25">
      <c r="A85" s="3" t="s">
        <v>84</v>
      </c>
      <c r="B85" s="3" t="s">
        <v>91</v>
      </c>
      <c r="C85" s="4">
        <v>13750.77</v>
      </c>
      <c r="D85" s="4">
        <v>94421.71</v>
      </c>
      <c r="E85" s="4"/>
      <c r="F85" s="4"/>
      <c r="G85" s="5">
        <v>-100</v>
      </c>
      <c r="H85" s="5">
        <v>-100</v>
      </c>
    </row>
    <row r="86" spans="1:8" outlineLevel="2" x14ac:dyDescent="0.25">
      <c r="A86" s="6" t="s">
        <v>84</v>
      </c>
      <c r="B86" s="6" t="s">
        <v>92</v>
      </c>
      <c r="C86" s="7">
        <v>71484.44</v>
      </c>
      <c r="D86" s="7">
        <v>491675.52</v>
      </c>
      <c r="E86" s="7">
        <v>72408.7</v>
      </c>
      <c r="F86" s="7">
        <v>523730.48</v>
      </c>
      <c r="G86" s="8">
        <v>1.2929527041129436</v>
      </c>
      <c r="H86" s="8">
        <v>6.5195354855169443</v>
      </c>
    </row>
    <row r="87" spans="1:8" outlineLevel="2" x14ac:dyDescent="0.25">
      <c r="A87" s="3" t="s">
        <v>84</v>
      </c>
      <c r="B87" s="3" t="s">
        <v>93</v>
      </c>
      <c r="C87" s="4">
        <v>514.79999999999995</v>
      </c>
      <c r="D87" s="4">
        <v>3702.3</v>
      </c>
      <c r="E87" s="4"/>
      <c r="F87" s="4"/>
      <c r="G87" s="5">
        <v>-100</v>
      </c>
      <c r="H87" s="5">
        <v>-100</v>
      </c>
    </row>
    <row r="88" spans="1:8" outlineLevel="2" x14ac:dyDescent="0.25">
      <c r="A88" s="6" t="s">
        <v>84</v>
      </c>
      <c r="B88" s="6" t="s">
        <v>94</v>
      </c>
      <c r="C88" s="7">
        <v>245506.57</v>
      </c>
      <c r="D88" s="7">
        <v>1465053.38</v>
      </c>
      <c r="E88" s="7">
        <v>168092.26</v>
      </c>
      <c r="F88" s="7">
        <v>965078.07</v>
      </c>
      <c r="G88" s="8">
        <v>-31.532479965811099</v>
      </c>
      <c r="H88" s="8">
        <v>-34.126764036406641</v>
      </c>
    </row>
    <row r="89" spans="1:8" outlineLevel="1" x14ac:dyDescent="0.25">
      <c r="A89" s="14" t="s">
        <v>140</v>
      </c>
      <c r="B89" s="14"/>
      <c r="C89" s="12">
        <f>SUBTOTAL(9,C81:C88)</f>
        <v>440848.88</v>
      </c>
      <c r="D89" s="12">
        <f>SUBTOTAL(9,D81:D88)</f>
        <v>2627616.8200000003</v>
      </c>
      <c r="E89" s="12">
        <f>SUBTOTAL(9,E81:E88)</f>
        <v>299072.39</v>
      </c>
      <c r="F89" s="12">
        <f>SUBTOTAL(9,F81:F88)</f>
        <v>1824623.7</v>
      </c>
      <c r="G89" s="12">
        <f>(E89/C89-1)*100</f>
        <v>-32.15988435765108</v>
      </c>
      <c r="H89" s="12">
        <f>(F89/D89-1)*100</f>
        <v>-30.55974957566302</v>
      </c>
    </row>
    <row r="90" spans="1:8" outlineLevel="2" x14ac:dyDescent="0.25">
      <c r="A90" s="3" t="s">
        <v>95</v>
      </c>
      <c r="B90" s="3" t="s">
        <v>96</v>
      </c>
      <c r="C90" s="4">
        <v>8608833.4199999999</v>
      </c>
      <c r="D90" s="4">
        <v>44408607.289999999</v>
      </c>
      <c r="E90" s="4">
        <v>1121443.33</v>
      </c>
      <c r="F90" s="4">
        <v>6037764.2599999998</v>
      </c>
      <c r="G90" s="5">
        <v>-86.973341505311652</v>
      </c>
      <c r="H90" s="5">
        <v>-86.40406752553217</v>
      </c>
    </row>
    <row r="91" spans="1:8" outlineLevel="2" x14ac:dyDescent="0.25">
      <c r="A91" s="6" t="s">
        <v>95</v>
      </c>
      <c r="B91" s="6" t="s">
        <v>97</v>
      </c>
      <c r="C91" s="7">
        <v>662868.02</v>
      </c>
      <c r="D91" s="7">
        <v>3684895.82</v>
      </c>
      <c r="E91" s="7">
        <v>600191.47</v>
      </c>
      <c r="F91" s="7">
        <v>3240721.68</v>
      </c>
      <c r="G91" s="8">
        <v>-9.4553588510726527</v>
      </c>
      <c r="H91" s="8">
        <v>-12.053913100859381</v>
      </c>
    </row>
    <row r="92" spans="1:8" outlineLevel="1" x14ac:dyDescent="0.25">
      <c r="A92" s="14" t="s">
        <v>141</v>
      </c>
      <c r="B92" s="14"/>
      <c r="C92" s="12">
        <f>SUBTOTAL(9,C90:C91)</f>
        <v>9271701.4399999995</v>
      </c>
      <c r="D92" s="12">
        <f>SUBTOTAL(9,D90:D91)</f>
        <v>48093503.109999999</v>
      </c>
      <c r="E92" s="12">
        <f>SUBTOTAL(9,E90:E91)</f>
        <v>1721634.8</v>
      </c>
      <c r="F92" s="12">
        <f>SUBTOTAL(9,F90:F91)</f>
        <v>9278485.9399999995</v>
      </c>
      <c r="G92" s="12">
        <f>(E92/C92-1)*100</f>
        <v>-81.431295958554941</v>
      </c>
      <c r="H92" s="12">
        <f>(F92/D92-1)*100</f>
        <v>-80.707402580389825</v>
      </c>
    </row>
    <row r="93" spans="1:8" outlineLevel="2" x14ac:dyDescent="0.25">
      <c r="A93" s="3" t="s">
        <v>98</v>
      </c>
      <c r="B93" s="3" t="s">
        <v>99</v>
      </c>
      <c r="C93" s="4">
        <v>409783.02</v>
      </c>
      <c r="D93" s="4">
        <v>2217368.5299999998</v>
      </c>
      <c r="E93" s="4">
        <v>160191.48000000001</v>
      </c>
      <c r="F93" s="4">
        <v>980946.31</v>
      </c>
      <c r="G93" s="5">
        <v>-60.908219183898829</v>
      </c>
      <c r="H93" s="5">
        <v>-55.760790471757971</v>
      </c>
    </row>
    <row r="94" spans="1:8" outlineLevel="2" x14ac:dyDescent="0.25">
      <c r="A94" s="6" t="s">
        <v>98</v>
      </c>
      <c r="B94" s="6" t="s">
        <v>169</v>
      </c>
      <c r="C94" s="7"/>
      <c r="D94" s="7"/>
      <c r="E94" s="7">
        <v>5337.15</v>
      </c>
      <c r="F94" s="7">
        <v>40072.050000000003</v>
      </c>
      <c r="G94" s="8">
        <v>0</v>
      </c>
      <c r="H94" s="8">
        <v>0</v>
      </c>
    </row>
    <row r="95" spans="1:8" outlineLevel="2" x14ac:dyDescent="0.25">
      <c r="A95" s="3" t="s">
        <v>98</v>
      </c>
      <c r="B95" s="3" t="s">
        <v>170</v>
      </c>
      <c r="C95" s="4">
        <v>36640</v>
      </c>
      <c r="D95" s="4">
        <v>225433.84</v>
      </c>
      <c r="E95" s="4"/>
      <c r="F95" s="4"/>
      <c r="G95" s="5">
        <v>-100</v>
      </c>
      <c r="H95" s="5">
        <v>-100</v>
      </c>
    </row>
    <row r="96" spans="1:8" outlineLevel="1" x14ac:dyDescent="0.25">
      <c r="A96" s="14" t="s">
        <v>142</v>
      </c>
      <c r="B96" s="14"/>
      <c r="C96" s="12">
        <f>SUBTOTAL(9,C93:C95)</f>
        <v>446423.02</v>
      </c>
      <c r="D96" s="12">
        <f>SUBTOTAL(9,D93:D95)</f>
        <v>2442802.3699999996</v>
      </c>
      <c r="E96" s="12">
        <f>SUBTOTAL(9,E93:E95)</f>
        <v>165528.63</v>
      </c>
      <c r="F96" s="12">
        <f>SUBTOTAL(9,F93:F95)</f>
        <v>1021018.3600000001</v>
      </c>
      <c r="G96" s="12">
        <f>(E96/C96-1)*100</f>
        <v>-62.921125796783507</v>
      </c>
      <c r="H96" s="12">
        <f>(F96/D96-1)*100</f>
        <v>-58.202989626213594</v>
      </c>
    </row>
    <row r="97" spans="1:8" outlineLevel="2" x14ac:dyDescent="0.25">
      <c r="A97" s="6" t="s">
        <v>101</v>
      </c>
      <c r="B97" s="6" t="s">
        <v>102</v>
      </c>
      <c r="C97" s="7">
        <v>19504.8</v>
      </c>
      <c r="D97" s="7">
        <v>138412.68</v>
      </c>
      <c r="E97" s="7">
        <v>28938</v>
      </c>
      <c r="F97" s="7">
        <v>210305.85</v>
      </c>
      <c r="G97" s="8">
        <v>48.363479758828603</v>
      </c>
      <c r="H97" s="8">
        <v>51.941173308688199</v>
      </c>
    </row>
    <row r="98" spans="1:8" outlineLevel="2" x14ac:dyDescent="0.25">
      <c r="A98" s="3" t="s">
        <v>101</v>
      </c>
      <c r="B98" s="3" t="s">
        <v>103</v>
      </c>
      <c r="C98" s="4">
        <v>129967.76</v>
      </c>
      <c r="D98" s="4">
        <v>714027</v>
      </c>
      <c r="E98" s="4">
        <v>126965.08</v>
      </c>
      <c r="F98" s="4">
        <v>905563.87</v>
      </c>
      <c r="G98" s="5">
        <v>-2.3103268072020269</v>
      </c>
      <c r="H98" s="5">
        <v>26.824877770728559</v>
      </c>
    </row>
    <row r="99" spans="1:8" outlineLevel="2" x14ac:dyDescent="0.25">
      <c r="A99" s="6" t="s">
        <v>101</v>
      </c>
      <c r="B99" s="6" t="s">
        <v>104</v>
      </c>
      <c r="C99" s="7">
        <v>191374.8</v>
      </c>
      <c r="D99" s="7">
        <v>1368548.95</v>
      </c>
      <c r="E99" s="7"/>
      <c r="F99" s="7"/>
      <c r="G99" s="8">
        <v>-100</v>
      </c>
      <c r="H99" s="8">
        <v>-100</v>
      </c>
    </row>
    <row r="100" spans="1:8" outlineLevel="2" x14ac:dyDescent="0.25">
      <c r="A100" s="3" t="s">
        <v>101</v>
      </c>
      <c r="B100" s="3" t="s">
        <v>105</v>
      </c>
      <c r="C100" s="4">
        <v>30226.22</v>
      </c>
      <c r="D100" s="4">
        <v>225179.74</v>
      </c>
      <c r="E100" s="4">
        <v>159168.70000000001</v>
      </c>
      <c r="F100" s="4">
        <v>1132371.25</v>
      </c>
      <c r="G100" s="5">
        <v>426.59148249433775</v>
      </c>
      <c r="H100" s="5">
        <v>402.87439269625236</v>
      </c>
    </row>
    <row r="101" spans="1:8" outlineLevel="2" x14ac:dyDescent="0.25">
      <c r="A101" s="6" t="s">
        <v>101</v>
      </c>
      <c r="B101" s="6" t="s">
        <v>106</v>
      </c>
      <c r="C101" s="7">
        <v>100473.1</v>
      </c>
      <c r="D101" s="7">
        <v>663933.06999999995</v>
      </c>
      <c r="E101" s="7">
        <v>79200.03</v>
      </c>
      <c r="F101" s="7">
        <v>436815.71</v>
      </c>
      <c r="G101" s="8">
        <v>-21.172901005343729</v>
      </c>
      <c r="H101" s="8">
        <v>-34.207869778199168</v>
      </c>
    </row>
    <row r="102" spans="1:8" outlineLevel="2" x14ac:dyDescent="0.25">
      <c r="A102" s="3" t="s">
        <v>101</v>
      </c>
      <c r="B102" s="3" t="s">
        <v>107</v>
      </c>
      <c r="C102" s="4">
        <v>188467.94</v>
      </c>
      <c r="D102" s="4">
        <v>1022392.94</v>
      </c>
      <c r="E102" s="4">
        <v>11476.81</v>
      </c>
      <c r="F102" s="4">
        <v>54246.99</v>
      </c>
      <c r="G102" s="5">
        <v>-93.910470926779382</v>
      </c>
      <c r="H102" s="5">
        <v>-94.69411535646951</v>
      </c>
    </row>
    <row r="103" spans="1:8" outlineLevel="2" x14ac:dyDescent="0.25">
      <c r="A103" s="6" t="s">
        <v>101</v>
      </c>
      <c r="B103" s="6" t="s">
        <v>109</v>
      </c>
      <c r="C103" s="7">
        <v>39969.019999999997</v>
      </c>
      <c r="D103" s="7">
        <v>311561.40000000002</v>
      </c>
      <c r="E103" s="7">
        <v>40622.400000000001</v>
      </c>
      <c r="F103" s="7">
        <v>260668.28</v>
      </c>
      <c r="G103" s="8">
        <v>1.6347160876098656</v>
      </c>
      <c r="H103" s="8">
        <v>-16.334860480149345</v>
      </c>
    </row>
    <row r="104" spans="1:8" outlineLevel="2" x14ac:dyDescent="0.25">
      <c r="A104" s="3" t="s">
        <v>101</v>
      </c>
      <c r="B104" s="3" t="s">
        <v>110</v>
      </c>
      <c r="C104" s="4">
        <v>1359855.68</v>
      </c>
      <c r="D104" s="4">
        <v>6910977.1900000004</v>
      </c>
      <c r="E104" s="4">
        <v>411234.7</v>
      </c>
      <c r="F104" s="4">
        <v>2680298.81</v>
      </c>
      <c r="G104" s="5">
        <v>-69.758945302195599</v>
      </c>
      <c r="H104" s="5">
        <v>-61.216789806826149</v>
      </c>
    </row>
    <row r="105" spans="1:8" outlineLevel="2" x14ac:dyDescent="0.25">
      <c r="A105" s="6" t="s">
        <v>101</v>
      </c>
      <c r="B105" s="6" t="s">
        <v>111</v>
      </c>
      <c r="C105" s="7">
        <v>91905.45</v>
      </c>
      <c r="D105" s="7">
        <v>695012.72</v>
      </c>
      <c r="E105" s="7">
        <v>1310.4000000000001</v>
      </c>
      <c r="F105" s="7">
        <v>4973.58</v>
      </c>
      <c r="G105" s="8">
        <v>-98.574186840932725</v>
      </c>
      <c r="H105" s="8">
        <v>-99.284390075623364</v>
      </c>
    </row>
    <row r="106" spans="1:8" outlineLevel="2" x14ac:dyDescent="0.25">
      <c r="A106" s="3" t="s">
        <v>101</v>
      </c>
      <c r="B106" s="3" t="s">
        <v>112</v>
      </c>
      <c r="C106" s="4">
        <v>14924</v>
      </c>
      <c r="D106" s="4">
        <v>68988.240000000005</v>
      </c>
      <c r="E106" s="4">
        <v>8008.68</v>
      </c>
      <c r="F106" s="4">
        <v>78908.77</v>
      </c>
      <c r="G106" s="5">
        <v>-46.336906995443577</v>
      </c>
      <c r="H106" s="5">
        <v>14.380030567528609</v>
      </c>
    </row>
    <row r="107" spans="1:8" outlineLevel="2" x14ac:dyDescent="0.25">
      <c r="A107" s="6" t="s">
        <v>101</v>
      </c>
      <c r="B107" s="6" t="s">
        <v>113</v>
      </c>
      <c r="C107" s="7">
        <v>1411127.29</v>
      </c>
      <c r="D107" s="7">
        <v>6570518.5300000003</v>
      </c>
      <c r="E107" s="7">
        <v>129350.64</v>
      </c>
      <c r="F107" s="7">
        <v>653999.68000000005</v>
      </c>
      <c r="G107" s="8">
        <v>-90.833524309490187</v>
      </c>
      <c r="H107" s="8">
        <v>-90.046452543829901</v>
      </c>
    </row>
    <row r="108" spans="1:8" outlineLevel="2" x14ac:dyDescent="0.25">
      <c r="A108" s="3" t="s">
        <v>101</v>
      </c>
      <c r="B108" s="3" t="s">
        <v>114</v>
      </c>
      <c r="C108" s="4">
        <v>47016.06</v>
      </c>
      <c r="D108" s="4">
        <v>348012.96</v>
      </c>
      <c r="E108" s="4">
        <v>34773</v>
      </c>
      <c r="F108" s="4">
        <v>256049.26</v>
      </c>
      <c r="G108" s="5">
        <v>-26.040165849711777</v>
      </c>
      <c r="H108" s="5">
        <v>-26.425366457616985</v>
      </c>
    </row>
    <row r="109" spans="1:8" outlineLevel="2" x14ac:dyDescent="0.25">
      <c r="A109" s="6" t="s">
        <v>101</v>
      </c>
      <c r="B109" s="6" t="s">
        <v>115</v>
      </c>
      <c r="C109" s="7"/>
      <c r="D109" s="7"/>
      <c r="E109" s="7">
        <v>202405.12</v>
      </c>
      <c r="F109" s="7">
        <v>1044209.9</v>
      </c>
      <c r="G109" s="8">
        <v>0</v>
      </c>
      <c r="H109" s="8">
        <v>0</v>
      </c>
    </row>
    <row r="110" spans="1:8" outlineLevel="1" x14ac:dyDescent="0.25">
      <c r="A110" s="14" t="s">
        <v>143</v>
      </c>
      <c r="B110" s="14"/>
      <c r="C110" s="12">
        <f>SUBTOTAL(9,C97:C109)</f>
        <v>3624812.12</v>
      </c>
      <c r="D110" s="12">
        <f>SUBTOTAL(9,D97:D109)</f>
        <v>19037565.420000002</v>
      </c>
      <c r="E110" s="12">
        <f>SUBTOTAL(9,E97:E109)</f>
        <v>1233453.56</v>
      </c>
      <c r="F110" s="12">
        <f>SUBTOTAL(9,F97:F109)</f>
        <v>7718411.9499999993</v>
      </c>
      <c r="G110" s="12">
        <f>(E110/C110-1)*100</f>
        <v>-65.971931256950228</v>
      </c>
      <c r="H110" s="12">
        <f>(F110/D110-1)*100</f>
        <v>-59.456938007990324</v>
      </c>
    </row>
    <row r="111" spans="1:8" outlineLevel="2" x14ac:dyDescent="0.25">
      <c r="A111" s="3" t="s">
        <v>116</v>
      </c>
      <c r="B111" s="3" t="s">
        <v>171</v>
      </c>
      <c r="C111" s="4">
        <v>2620.8000000000002</v>
      </c>
      <c r="D111" s="4">
        <v>21571.200000000001</v>
      </c>
      <c r="E111" s="4"/>
      <c r="F111" s="4"/>
      <c r="G111" s="5">
        <v>-100</v>
      </c>
      <c r="H111" s="5">
        <v>-100</v>
      </c>
    </row>
    <row r="112" spans="1:8" outlineLevel="2" x14ac:dyDescent="0.25">
      <c r="A112" s="6" t="s">
        <v>116</v>
      </c>
      <c r="B112" s="6" t="s">
        <v>172</v>
      </c>
      <c r="C112" s="7">
        <v>122000</v>
      </c>
      <c r="D112" s="7">
        <v>510578.8</v>
      </c>
      <c r="E112" s="7">
        <v>319528</v>
      </c>
      <c r="F112" s="7">
        <v>1177465.21</v>
      </c>
      <c r="G112" s="8">
        <v>161.90819672131147</v>
      </c>
      <c r="H112" s="8">
        <v>130.61380731044844</v>
      </c>
    </row>
    <row r="113" spans="1:8" outlineLevel="1" x14ac:dyDescent="0.25">
      <c r="A113" s="14" t="s">
        <v>144</v>
      </c>
      <c r="B113" s="14"/>
      <c r="C113" s="12">
        <f>SUBTOTAL(9,C111:C112)</f>
        <v>124620.8</v>
      </c>
      <c r="D113" s="12">
        <f>SUBTOTAL(9,D111:D112)</f>
        <v>532150</v>
      </c>
      <c r="E113" s="12">
        <f>SUBTOTAL(9,E111:E112)</f>
        <v>319528</v>
      </c>
      <c r="F113" s="12">
        <f>SUBTOTAL(9,F111:F112)</f>
        <v>1177465.21</v>
      </c>
      <c r="G113" s="12">
        <f>(E113/C113-1)*100</f>
        <v>156.40021569433031</v>
      </c>
      <c r="H113" s="12">
        <f>(F113/D113-1)*100</f>
        <v>121.26566005825423</v>
      </c>
    </row>
    <row r="114" spans="1:8" outlineLevel="2" x14ac:dyDescent="0.25">
      <c r="A114" s="3" t="s">
        <v>118</v>
      </c>
      <c r="B114" s="3" t="s">
        <v>119</v>
      </c>
      <c r="C114" s="4">
        <v>34779.56</v>
      </c>
      <c r="D114" s="4">
        <v>200621.16</v>
      </c>
      <c r="E114" s="4"/>
      <c r="F114" s="4"/>
      <c r="G114" s="5">
        <v>-100</v>
      </c>
      <c r="H114" s="5">
        <v>-100</v>
      </c>
    </row>
    <row r="115" spans="1:8" outlineLevel="2" x14ac:dyDescent="0.25">
      <c r="A115" s="6" t="s">
        <v>118</v>
      </c>
      <c r="B115" s="6" t="s">
        <v>120</v>
      </c>
      <c r="C115" s="7">
        <v>54539.94</v>
      </c>
      <c r="D115" s="7">
        <v>408828.68</v>
      </c>
      <c r="E115" s="7">
        <v>88452</v>
      </c>
      <c r="F115" s="7">
        <v>480721</v>
      </c>
      <c r="G115" s="8">
        <v>62.178396235859445</v>
      </c>
      <c r="H115" s="8">
        <v>17.584950253490046</v>
      </c>
    </row>
    <row r="116" spans="1:8" outlineLevel="2" x14ac:dyDescent="0.25">
      <c r="A116" s="3" t="s">
        <v>118</v>
      </c>
      <c r="B116" s="3" t="s">
        <v>121</v>
      </c>
      <c r="C116" s="4">
        <v>176429.92</v>
      </c>
      <c r="D116" s="4">
        <v>1177709.9099999999</v>
      </c>
      <c r="E116" s="4">
        <v>194757.8</v>
      </c>
      <c r="F116" s="4">
        <v>1333477.0900000001</v>
      </c>
      <c r="G116" s="5">
        <v>10.388192660292527</v>
      </c>
      <c r="H116" s="5">
        <v>13.226277428539273</v>
      </c>
    </row>
    <row r="117" spans="1:8" outlineLevel="2" x14ac:dyDescent="0.25">
      <c r="A117" s="6" t="s">
        <v>118</v>
      </c>
      <c r="B117" s="6" t="s">
        <v>122</v>
      </c>
      <c r="C117" s="7">
        <v>10237.5</v>
      </c>
      <c r="D117" s="7">
        <v>86590.18</v>
      </c>
      <c r="E117" s="7"/>
      <c r="F117" s="7"/>
      <c r="G117" s="8">
        <v>-100</v>
      </c>
      <c r="H117" s="8">
        <v>-100.00000000000001</v>
      </c>
    </row>
    <row r="118" spans="1:8" outlineLevel="2" x14ac:dyDescent="0.25">
      <c r="A118" s="3" t="s">
        <v>118</v>
      </c>
      <c r="B118" s="3" t="s">
        <v>123</v>
      </c>
      <c r="C118" s="4">
        <v>640500.15</v>
      </c>
      <c r="D118" s="4">
        <v>4176374.57</v>
      </c>
      <c r="E118" s="4">
        <v>256747.5</v>
      </c>
      <c r="F118" s="4">
        <v>1559149.49</v>
      </c>
      <c r="G118" s="5">
        <v>-59.914529294021243</v>
      </c>
      <c r="H118" s="5">
        <v>-62.667393360744462</v>
      </c>
    </row>
    <row r="119" spans="1:8" outlineLevel="2" x14ac:dyDescent="0.25">
      <c r="A119" s="6" t="s">
        <v>118</v>
      </c>
      <c r="B119" s="6" t="s">
        <v>124</v>
      </c>
      <c r="C119" s="7">
        <v>36614.54</v>
      </c>
      <c r="D119" s="7">
        <v>288548.3</v>
      </c>
      <c r="E119" s="7">
        <v>65858.5</v>
      </c>
      <c r="F119" s="7">
        <v>491173.12</v>
      </c>
      <c r="G119" s="8">
        <v>79.86980035799985</v>
      </c>
      <c r="H119" s="8">
        <v>70.22214998320905</v>
      </c>
    </row>
    <row r="120" spans="1:8" outlineLevel="2" x14ac:dyDescent="0.25">
      <c r="A120" s="3" t="s">
        <v>118</v>
      </c>
      <c r="B120" s="3" t="s">
        <v>125</v>
      </c>
      <c r="C120" s="4">
        <v>20220.2</v>
      </c>
      <c r="D120" s="4">
        <v>133983.31</v>
      </c>
      <c r="E120" s="4">
        <v>2366</v>
      </c>
      <c r="F120" s="4">
        <v>16101.75</v>
      </c>
      <c r="G120" s="5">
        <v>-88.298829882988301</v>
      </c>
      <c r="H120" s="5">
        <v>-87.98227182176646</v>
      </c>
    </row>
    <row r="121" spans="1:8" outlineLevel="2" x14ac:dyDescent="0.25">
      <c r="A121" s="6" t="s">
        <v>118</v>
      </c>
      <c r="B121" s="6" t="s">
        <v>126</v>
      </c>
      <c r="C121" s="7">
        <v>19075</v>
      </c>
      <c r="D121" s="7">
        <v>112449.2</v>
      </c>
      <c r="E121" s="7">
        <v>73414.5</v>
      </c>
      <c r="F121" s="7">
        <v>474288.4</v>
      </c>
      <c r="G121" s="8">
        <v>284.87287024901701</v>
      </c>
      <c r="H121" s="8">
        <v>321.78014605706397</v>
      </c>
    </row>
    <row r="122" spans="1:8" outlineLevel="2" x14ac:dyDescent="0.25">
      <c r="A122" s="3" t="s">
        <v>118</v>
      </c>
      <c r="B122" s="3" t="s">
        <v>173</v>
      </c>
      <c r="C122" s="4">
        <v>28146.240000000002</v>
      </c>
      <c r="D122" s="4">
        <v>212528.25</v>
      </c>
      <c r="E122" s="4">
        <v>32892.86</v>
      </c>
      <c r="F122" s="4">
        <v>185083.11</v>
      </c>
      <c r="G122" s="5">
        <v>16.864135316120372</v>
      </c>
      <c r="H122" s="5">
        <v>-12.913643245074486</v>
      </c>
    </row>
    <row r="123" spans="1:8" outlineLevel="1" x14ac:dyDescent="0.25">
      <c r="A123" s="14" t="s">
        <v>145</v>
      </c>
      <c r="B123" s="14"/>
      <c r="C123" s="12">
        <f>SUBTOTAL(9,C114:C122)</f>
        <v>1020543.05</v>
      </c>
      <c r="D123" s="12">
        <f>SUBTOTAL(9,D114:D122)</f>
        <v>6797633.5599999996</v>
      </c>
      <c r="E123" s="12">
        <f>SUBTOTAL(9,E114:E122)</f>
        <v>714489.16</v>
      </c>
      <c r="F123" s="12">
        <f>SUBTOTAL(9,F114:F122)</f>
        <v>4539993.9600000009</v>
      </c>
      <c r="G123" s="12">
        <f>(E123/C123-1)*100</f>
        <v>-29.989316962180091</v>
      </c>
      <c r="H123" s="12">
        <f>(F123/D123-1)*100</f>
        <v>-33.212140373156551</v>
      </c>
    </row>
    <row r="124" spans="1:8" outlineLevel="2" x14ac:dyDescent="0.25">
      <c r="A124" s="9" t="s">
        <v>127</v>
      </c>
      <c r="B124" s="9"/>
      <c r="C124" s="10">
        <v>20545215.699999999</v>
      </c>
      <c r="D124" s="10">
        <v>109081465.31</v>
      </c>
      <c r="E124" s="10">
        <v>5271402.32</v>
      </c>
      <c r="F124" s="10">
        <v>31280712.629999999</v>
      </c>
      <c r="G124" s="11">
        <v>-74.342433795912882</v>
      </c>
      <c r="H124" s="11">
        <v>-71.32353095816697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38CA-5924-404B-8C99-D5D882BD17FF}">
  <dimension ref="A1:H74"/>
  <sheetViews>
    <sheetView tabSelected="1" workbookViewId="0">
      <selection activeCell="K3" sqref="K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2.7109375" bestFit="1" customWidth="1"/>
    <col min="5" max="5" width="12.5703125" bestFit="1" customWidth="1"/>
    <col min="6" max="6" width="11.7109375" bestFit="1" customWidth="1"/>
    <col min="7" max="7" width="10.140625" bestFit="1" customWidth="1"/>
    <col min="8" max="8" width="10.85546875" bestFit="1" customWidth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178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132</v>
      </c>
      <c r="H3" s="2" t="s">
        <v>133</v>
      </c>
    </row>
    <row r="4" spans="1:8" outlineLevel="2" x14ac:dyDescent="0.25">
      <c r="A4" s="16" t="s">
        <v>3</v>
      </c>
      <c r="B4" s="16" t="s">
        <v>6</v>
      </c>
      <c r="C4" s="17"/>
      <c r="D4" s="17"/>
      <c r="E4" s="17">
        <v>191.1</v>
      </c>
      <c r="F4" s="17">
        <v>954.45</v>
      </c>
      <c r="G4" s="18">
        <v>0</v>
      </c>
      <c r="H4" s="18">
        <v>0</v>
      </c>
    </row>
    <row r="5" spans="1:8" outlineLevel="2" x14ac:dyDescent="0.25">
      <c r="A5" s="19" t="s">
        <v>3</v>
      </c>
      <c r="B5" s="19" t="s">
        <v>13</v>
      </c>
      <c r="C5" s="20">
        <v>6368.63</v>
      </c>
      <c r="D5" s="20">
        <v>18477.66</v>
      </c>
      <c r="E5" s="20"/>
      <c r="F5" s="20"/>
      <c r="G5" s="21">
        <v>-100</v>
      </c>
      <c r="H5" s="21">
        <v>-100</v>
      </c>
    </row>
    <row r="6" spans="1:8" outlineLevel="2" x14ac:dyDescent="0.25">
      <c r="A6" s="16" t="s">
        <v>3</v>
      </c>
      <c r="B6" s="16" t="s">
        <v>16</v>
      </c>
      <c r="C6" s="17">
        <v>11466</v>
      </c>
      <c r="D6" s="17">
        <v>51006.91</v>
      </c>
      <c r="E6" s="17"/>
      <c r="F6" s="17"/>
      <c r="G6" s="18">
        <v>-100</v>
      </c>
      <c r="H6" s="18">
        <v>-100</v>
      </c>
    </row>
    <row r="7" spans="1:8" outlineLevel="2" x14ac:dyDescent="0.25">
      <c r="A7" s="19" t="s">
        <v>3</v>
      </c>
      <c r="B7" s="19" t="s">
        <v>21</v>
      </c>
      <c r="C7" s="20">
        <v>120000</v>
      </c>
      <c r="D7" s="20">
        <v>340585.83</v>
      </c>
      <c r="E7" s="20"/>
      <c r="F7" s="20"/>
      <c r="G7" s="21">
        <v>-100</v>
      </c>
      <c r="H7" s="21">
        <v>-100</v>
      </c>
    </row>
    <row r="8" spans="1:8" outlineLevel="2" x14ac:dyDescent="0.25">
      <c r="A8" s="16" t="s">
        <v>3</v>
      </c>
      <c r="B8" s="16" t="s">
        <v>179</v>
      </c>
      <c r="C8" s="17"/>
      <c r="D8" s="17"/>
      <c r="E8" s="17">
        <v>1638</v>
      </c>
      <c r="F8" s="17">
        <v>6513</v>
      </c>
      <c r="G8" s="18">
        <v>0</v>
      </c>
      <c r="H8" s="18">
        <v>0</v>
      </c>
    </row>
    <row r="9" spans="1:8" outlineLevel="2" x14ac:dyDescent="0.25">
      <c r="A9" s="19" t="s">
        <v>3</v>
      </c>
      <c r="B9" s="19" t="s">
        <v>22</v>
      </c>
      <c r="C9" s="20">
        <v>5252</v>
      </c>
      <c r="D9" s="20">
        <v>4449.08</v>
      </c>
      <c r="E9" s="20"/>
      <c r="F9" s="20"/>
      <c r="G9" s="21">
        <v>-100</v>
      </c>
      <c r="H9" s="21">
        <v>-100</v>
      </c>
    </row>
    <row r="10" spans="1:8" outlineLevel="2" x14ac:dyDescent="0.25">
      <c r="A10" s="16" t="s">
        <v>3</v>
      </c>
      <c r="B10" s="16" t="s">
        <v>26</v>
      </c>
      <c r="C10" s="17"/>
      <c r="D10" s="17"/>
      <c r="E10" s="17">
        <v>546</v>
      </c>
      <c r="F10" s="17">
        <v>1873.1</v>
      </c>
      <c r="G10" s="18">
        <v>0</v>
      </c>
      <c r="H10" s="18">
        <v>0</v>
      </c>
    </row>
    <row r="11" spans="1:8" outlineLevel="2" x14ac:dyDescent="0.25">
      <c r="A11" s="19" t="s">
        <v>3</v>
      </c>
      <c r="B11" s="19" t="s">
        <v>28</v>
      </c>
      <c r="C11" s="20"/>
      <c r="D11" s="20"/>
      <c r="E11" s="20">
        <v>291.2</v>
      </c>
      <c r="F11" s="20">
        <v>780</v>
      </c>
      <c r="G11" s="21">
        <v>0</v>
      </c>
      <c r="H11" s="21">
        <v>0</v>
      </c>
    </row>
    <row r="12" spans="1:8" outlineLevel="2" x14ac:dyDescent="0.25">
      <c r="A12" s="16" t="s">
        <v>3</v>
      </c>
      <c r="B12" s="16" t="s">
        <v>29</v>
      </c>
      <c r="C12" s="17">
        <v>5733</v>
      </c>
      <c r="D12" s="17">
        <v>26403.4</v>
      </c>
      <c r="E12" s="17"/>
      <c r="F12" s="17"/>
      <c r="G12" s="18">
        <v>-100</v>
      </c>
      <c r="H12" s="18">
        <v>-100</v>
      </c>
    </row>
    <row r="13" spans="1:8" outlineLevel="1" x14ac:dyDescent="0.25">
      <c r="A13" s="13" t="s">
        <v>135</v>
      </c>
      <c r="B13" s="14"/>
      <c r="C13" s="12">
        <f>SUBTOTAL(9,C4:C12)</f>
        <v>148819.63</v>
      </c>
      <c r="D13" s="12">
        <f>SUBTOTAL(9,D4:D12)</f>
        <v>440922.88000000006</v>
      </c>
      <c r="E13" s="12">
        <f>SUBTOTAL(9,E4:E12)</f>
        <v>2666.2999999999997</v>
      </c>
      <c r="F13" s="12">
        <f>SUBTOTAL(9,F4:F12)</f>
        <v>10120.549999999999</v>
      </c>
      <c r="G13" s="12">
        <f>(E13/C13-1)*100</f>
        <v>-98.208368076173826</v>
      </c>
      <c r="H13" s="12">
        <f>(F13/D13-1)*100</f>
        <v>-97.704689309840305</v>
      </c>
    </row>
    <row r="14" spans="1:8" outlineLevel="2" x14ac:dyDescent="0.25">
      <c r="A14" s="19" t="s">
        <v>34</v>
      </c>
      <c r="B14" s="19" t="s">
        <v>35</v>
      </c>
      <c r="C14" s="20">
        <v>6056.96</v>
      </c>
      <c r="D14" s="20">
        <v>26963.94</v>
      </c>
      <c r="E14" s="20"/>
      <c r="F14" s="20"/>
      <c r="G14" s="21">
        <v>-100</v>
      </c>
      <c r="H14" s="21">
        <v>-100</v>
      </c>
    </row>
    <row r="15" spans="1:8" outlineLevel="2" x14ac:dyDescent="0.25">
      <c r="A15" s="16" t="s">
        <v>34</v>
      </c>
      <c r="B15" s="16" t="s">
        <v>38</v>
      </c>
      <c r="C15" s="17">
        <v>109.2</v>
      </c>
      <c r="D15" s="17">
        <v>451.58</v>
      </c>
      <c r="E15" s="17">
        <v>109.2</v>
      </c>
      <c r="F15" s="17">
        <v>449.08</v>
      </c>
      <c r="G15" s="18">
        <v>0</v>
      </c>
      <c r="H15" s="18">
        <v>-0.5536117631427433</v>
      </c>
    </row>
    <row r="16" spans="1:8" outlineLevel="2" x14ac:dyDescent="0.25">
      <c r="A16" s="19" t="s">
        <v>34</v>
      </c>
      <c r="B16" s="19" t="s">
        <v>41</v>
      </c>
      <c r="C16" s="20">
        <v>15593.76</v>
      </c>
      <c r="D16" s="20">
        <v>105486.17</v>
      </c>
      <c r="E16" s="20"/>
      <c r="F16" s="20"/>
      <c r="G16" s="21">
        <v>-100</v>
      </c>
      <c r="H16" s="21">
        <v>-100</v>
      </c>
    </row>
    <row r="17" spans="1:8" outlineLevel="2" x14ac:dyDescent="0.25">
      <c r="A17" s="16" t="s">
        <v>34</v>
      </c>
      <c r="B17" s="16" t="s">
        <v>53</v>
      </c>
      <c r="C17" s="17"/>
      <c r="D17" s="17"/>
      <c r="E17" s="17">
        <v>48000</v>
      </c>
      <c r="F17" s="17">
        <v>111800.93</v>
      </c>
      <c r="G17" s="18">
        <v>0</v>
      </c>
      <c r="H17" s="18">
        <v>0</v>
      </c>
    </row>
    <row r="18" spans="1:8" outlineLevel="1" x14ac:dyDescent="0.25">
      <c r="A18" s="14" t="s">
        <v>136</v>
      </c>
      <c r="B18" s="14"/>
      <c r="C18" s="12">
        <f>SUBTOTAL(9,C14:C17)</f>
        <v>21759.919999999998</v>
      </c>
      <c r="D18" s="12">
        <f>SUBTOTAL(9,D14:D17)</f>
        <v>132901.69</v>
      </c>
      <c r="E18" s="12">
        <f>SUBTOTAL(9,E14:E17)</f>
        <v>48109.2</v>
      </c>
      <c r="F18" s="12">
        <f>SUBTOTAL(9,F14:F17)</f>
        <v>112250.01</v>
      </c>
      <c r="G18" s="12">
        <f>(E18/C18-1)*100</f>
        <v>121.09088636355283</v>
      </c>
      <c r="H18" s="12">
        <f>(F18/D18-1)*100</f>
        <v>-15.539065003612828</v>
      </c>
    </row>
    <row r="19" spans="1:8" outlineLevel="2" x14ac:dyDescent="0.25">
      <c r="A19" s="19" t="s">
        <v>56</v>
      </c>
      <c r="B19" s="19" t="s">
        <v>57</v>
      </c>
      <c r="C19" s="20">
        <v>6688.5</v>
      </c>
      <c r="D19" s="20">
        <v>36620</v>
      </c>
      <c r="E19" s="20">
        <v>72499.7</v>
      </c>
      <c r="F19" s="20">
        <v>223224.42</v>
      </c>
      <c r="G19" s="21">
        <v>983.94557823129253</v>
      </c>
      <c r="H19" s="21">
        <v>509.56968869470234</v>
      </c>
    </row>
    <row r="20" spans="1:8" outlineLevel="2" x14ac:dyDescent="0.25">
      <c r="A20" s="16" t="s">
        <v>56</v>
      </c>
      <c r="B20" s="16" t="s">
        <v>58</v>
      </c>
      <c r="C20" s="17">
        <v>14119.56</v>
      </c>
      <c r="D20" s="17">
        <v>53622.12</v>
      </c>
      <c r="E20" s="17"/>
      <c r="F20" s="17"/>
      <c r="G20" s="18">
        <v>-100</v>
      </c>
      <c r="H20" s="18">
        <v>-100</v>
      </c>
    </row>
    <row r="21" spans="1:8" outlineLevel="2" x14ac:dyDescent="0.25">
      <c r="A21" s="19" t="s">
        <v>56</v>
      </c>
      <c r="B21" s="19" t="s">
        <v>59</v>
      </c>
      <c r="C21" s="20">
        <v>2751.84</v>
      </c>
      <c r="D21" s="20">
        <v>11188.8</v>
      </c>
      <c r="E21" s="20">
        <v>62358.66</v>
      </c>
      <c r="F21" s="20">
        <v>237813.12</v>
      </c>
      <c r="G21" s="21">
        <v>2166.0714285714289</v>
      </c>
      <c r="H21" s="21">
        <v>2025.4568854568856</v>
      </c>
    </row>
    <row r="22" spans="1:8" outlineLevel="2" x14ac:dyDescent="0.25">
      <c r="A22" s="16" t="s">
        <v>56</v>
      </c>
      <c r="B22" s="16" t="s">
        <v>60</v>
      </c>
      <c r="C22" s="17">
        <v>40554.15</v>
      </c>
      <c r="D22" s="17">
        <v>173066.4</v>
      </c>
      <c r="E22" s="17">
        <v>79801.899999999994</v>
      </c>
      <c r="F22" s="17">
        <v>252987.2</v>
      </c>
      <c r="G22" s="18">
        <v>96.778628081219779</v>
      </c>
      <c r="H22" s="18">
        <v>46.17926992183348</v>
      </c>
    </row>
    <row r="23" spans="1:8" outlineLevel="2" x14ac:dyDescent="0.25">
      <c r="A23" s="19" t="s">
        <v>56</v>
      </c>
      <c r="B23" s="19" t="s">
        <v>61</v>
      </c>
      <c r="C23" s="20">
        <v>390</v>
      </c>
      <c r="D23" s="20">
        <v>890.38</v>
      </c>
      <c r="E23" s="20">
        <v>4180.54</v>
      </c>
      <c r="F23" s="20">
        <v>13449.32</v>
      </c>
      <c r="G23" s="21">
        <v>971.93333333333328</v>
      </c>
      <c r="H23" s="21">
        <v>1410.5146117388081</v>
      </c>
    </row>
    <row r="24" spans="1:8" outlineLevel="2" x14ac:dyDescent="0.25">
      <c r="A24" s="16" t="s">
        <v>56</v>
      </c>
      <c r="B24" s="16" t="s">
        <v>62</v>
      </c>
      <c r="C24" s="17">
        <v>1413.52</v>
      </c>
      <c r="D24" s="17">
        <v>5855.02</v>
      </c>
      <c r="E24" s="17"/>
      <c r="F24" s="17"/>
      <c r="G24" s="18">
        <v>-100</v>
      </c>
      <c r="H24" s="18">
        <v>-99.999999999999986</v>
      </c>
    </row>
    <row r="25" spans="1:8" outlineLevel="2" x14ac:dyDescent="0.25">
      <c r="A25" s="19" t="s">
        <v>56</v>
      </c>
      <c r="B25" s="19" t="s">
        <v>63</v>
      </c>
      <c r="C25" s="20">
        <v>282177.48</v>
      </c>
      <c r="D25" s="20">
        <v>1158917.8</v>
      </c>
      <c r="E25" s="20">
        <v>153373.22</v>
      </c>
      <c r="F25" s="20">
        <v>416953.49</v>
      </c>
      <c r="G25" s="21">
        <v>-45.646541318605578</v>
      </c>
      <c r="H25" s="21">
        <v>-64.022168785396161</v>
      </c>
    </row>
    <row r="26" spans="1:8" outlineLevel="2" x14ac:dyDescent="0.25">
      <c r="A26" s="16" t="s">
        <v>56</v>
      </c>
      <c r="B26" s="16" t="s">
        <v>64</v>
      </c>
      <c r="C26" s="17">
        <v>5828.55</v>
      </c>
      <c r="D26" s="17">
        <v>27748.45</v>
      </c>
      <c r="E26" s="17">
        <v>9090.9</v>
      </c>
      <c r="F26" s="17">
        <v>34326.800000000003</v>
      </c>
      <c r="G26" s="18">
        <v>55.971896955503503</v>
      </c>
      <c r="H26" s="18">
        <v>23.707089945564533</v>
      </c>
    </row>
    <row r="27" spans="1:8" outlineLevel="2" x14ac:dyDescent="0.25">
      <c r="A27" s="19" t="s">
        <v>56</v>
      </c>
      <c r="B27" s="19" t="s">
        <v>65</v>
      </c>
      <c r="C27" s="20">
        <v>1638</v>
      </c>
      <c r="D27" s="20">
        <v>9159.5</v>
      </c>
      <c r="E27" s="20"/>
      <c r="F27" s="20"/>
      <c r="G27" s="21">
        <v>-100</v>
      </c>
      <c r="H27" s="21">
        <v>-100</v>
      </c>
    </row>
    <row r="28" spans="1:8" outlineLevel="2" x14ac:dyDescent="0.25">
      <c r="A28" s="16" t="s">
        <v>56</v>
      </c>
      <c r="B28" s="16" t="s">
        <v>66</v>
      </c>
      <c r="C28" s="17">
        <v>4258.8</v>
      </c>
      <c r="D28" s="17">
        <v>20872.8</v>
      </c>
      <c r="E28" s="17">
        <v>5492.96</v>
      </c>
      <c r="F28" s="17">
        <v>17986.73</v>
      </c>
      <c r="G28" s="18">
        <v>28.979055132901284</v>
      </c>
      <c r="H28" s="18">
        <v>-13.82694224061937</v>
      </c>
    </row>
    <row r="29" spans="1:8" outlineLevel="2" x14ac:dyDescent="0.25">
      <c r="A29" s="19" t="s">
        <v>56</v>
      </c>
      <c r="B29" s="19" t="s">
        <v>67</v>
      </c>
      <c r="C29" s="20">
        <v>29361.200000000001</v>
      </c>
      <c r="D29" s="20">
        <v>128005.35</v>
      </c>
      <c r="E29" s="20">
        <v>37564.800000000003</v>
      </c>
      <c r="F29" s="20">
        <v>102984.9</v>
      </c>
      <c r="G29" s="21">
        <v>27.940274920643578</v>
      </c>
      <c r="H29" s="21">
        <v>-19.546409583661941</v>
      </c>
    </row>
    <row r="30" spans="1:8" outlineLevel="1" x14ac:dyDescent="0.25">
      <c r="A30" s="14" t="s">
        <v>137</v>
      </c>
      <c r="B30" s="14"/>
      <c r="C30" s="12">
        <f>SUBTOTAL(9,C19:C29)</f>
        <v>389181.6</v>
      </c>
      <c r="D30" s="12">
        <f>SUBTOTAL(9,D19:D29)</f>
        <v>1625946.62</v>
      </c>
      <c r="E30" s="12">
        <f>SUBTOTAL(9,E19:E29)</f>
        <v>424362.68000000005</v>
      </c>
      <c r="F30" s="12">
        <f>SUBTOTAL(9,F19:F29)</f>
        <v>1299725.9799999997</v>
      </c>
      <c r="G30" s="12">
        <f>(E30/C30-1)*100</f>
        <v>9.0397593308625179</v>
      </c>
      <c r="H30" s="12">
        <f>(F30/D30-1)*100</f>
        <v>-20.063428650566671</v>
      </c>
    </row>
    <row r="31" spans="1:8" outlineLevel="2" x14ac:dyDescent="0.25">
      <c r="A31" s="16" t="s">
        <v>68</v>
      </c>
      <c r="B31" s="16" t="s">
        <v>156</v>
      </c>
      <c r="C31" s="17"/>
      <c r="D31" s="17"/>
      <c r="E31" s="17">
        <v>16.38</v>
      </c>
      <c r="F31" s="17">
        <v>59.79</v>
      </c>
      <c r="G31" s="18">
        <v>0</v>
      </c>
      <c r="H31" s="18">
        <v>0</v>
      </c>
    </row>
    <row r="32" spans="1:8" outlineLevel="2" x14ac:dyDescent="0.25">
      <c r="A32" s="19" t="s">
        <v>68</v>
      </c>
      <c r="B32" s="19" t="s">
        <v>163</v>
      </c>
      <c r="C32" s="20"/>
      <c r="D32" s="20"/>
      <c r="E32" s="20">
        <v>1638</v>
      </c>
      <c r="F32" s="20">
        <v>6312</v>
      </c>
      <c r="G32" s="21">
        <v>0</v>
      </c>
      <c r="H32" s="21">
        <v>0</v>
      </c>
    </row>
    <row r="33" spans="1:8" outlineLevel="2" x14ac:dyDescent="0.25">
      <c r="A33" s="16" t="s">
        <v>68</v>
      </c>
      <c r="B33" s="16" t="s">
        <v>75</v>
      </c>
      <c r="C33" s="17">
        <v>5.46</v>
      </c>
      <c r="D33" s="17">
        <v>28.2</v>
      </c>
      <c r="E33" s="17">
        <v>18345.599999999999</v>
      </c>
      <c r="F33" s="17">
        <v>62496</v>
      </c>
      <c r="G33" s="18">
        <v>335900</v>
      </c>
      <c r="H33" s="18">
        <v>221517.02127659574</v>
      </c>
    </row>
    <row r="34" spans="1:8" outlineLevel="1" x14ac:dyDescent="0.25">
      <c r="A34" s="14" t="s">
        <v>138</v>
      </c>
      <c r="B34" s="14"/>
      <c r="C34" s="12">
        <f>SUBTOTAL(9,C31:C33)</f>
        <v>5.46</v>
      </c>
      <c r="D34" s="12">
        <f>SUBTOTAL(9,D31:D33)</f>
        <v>28.2</v>
      </c>
      <c r="E34" s="12">
        <f>SUBTOTAL(9,E31:E33)</f>
        <v>19999.98</v>
      </c>
      <c r="F34" s="12">
        <f>SUBTOTAL(9,F31:F33)</f>
        <v>68867.789999999994</v>
      </c>
      <c r="G34" s="12">
        <f>(E34/C34-1)*100</f>
        <v>366200</v>
      </c>
      <c r="H34" s="12">
        <f>(F34/D34-1)*100</f>
        <v>244112.02127659571</v>
      </c>
    </row>
    <row r="35" spans="1:8" outlineLevel="2" x14ac:dyDescent="0.25">
      <c r="A35" s="19" t="s">
        <v>77</v>
      </c>
      <c r="B35" s="19" t="s">
        <v>78</v>
      </c>
      <c r="C35" s="20">
        <v>546</v>
      </c>
      <c r="D35" s="20">
        <v>2241.6</v>
      </c>
      <c r="E35" s="20"/>
      <c r="F35" s="20"/>
      <c r="G35" s="21">
        <v>-100</v>
      </c>
      <c r="H35" s="21">
        <v>-100</v>
      </c>
    </row>
    <row r="36" spans="1:8" outlineLevel="2" x14ac:dyDescent="0.25">
      <c r="A36" s="16" t="s">
        <v>77</v>
      </c>
      <c r="B36" s="16" t="s">
        <v>165</v>
      </c>
      <c r="C36" s="17"/>
      <c r="D36" s="17"/>
      <c r="E36" s="17">
        <v>1092</v>
      </c>
      <c r="F36" s="17">
        <v>5090</v>
      </c>
      <c r="G36" s="18">
        <v>0</v>
      </c>
      <c r="H36" s="18">
        <v>0</v>
      </c>
    </row>
    <row r="37" spans="1:8" outlineLevel="2" x14ac:dyDescent="0.25">
      <c r="A37" s="19" t="s">
        <v>77</v>
      </c>
      <c r="B37" s="19" t="s">
        <v>79</v>
      </c>
      <c r="C37" s="20"/>
      <c r="D37" s="20"/>
      <c r="E37" s="20">
        <v>15200</v>
      </c>
      <c r="F37" s="20">
        <v>37800</v>
      </c>
      <c r="G37" s="21">
        <v>0</v>
      </c>
      <c r="H37" s="21">
        <v>0</v>
      </c>
    </row>
    <row r="38" spans="1:8" outlineLevel="2" x14ac:dyDescent="0.25">
      <c r="A38" s="16" t="s">
        <v>77</v>
      </c>
      <c r="B38" s="16" t="s">
        <v>166</v>
      </c>
      <c r="C38" s="17">
        <v>8845.2000000000007</v>
      </c>
      <c r="D38" s="17">
        <v>34022.199999999997</v>
      </c>
      <c r="E38" s="17"/>
      <c r="F38" s="17"/>
      <c r="G38" s="18">
        <v>-100</v>
      </c>
      <c r="H38" s="18">
        <v>-100</v>
      </c>
    </row>
    <row r="39" spans="1:8" outlineLevel="2" x14ac:dyDescent="0.25">
      <c r="A39" s="19" t="s">
        <v>77</v>
      </c>
      <c r="B39" s="19" t="s">
        <v>81</v>
      </c>
      <c r="C39" s="20">
        <v>9500.4</v>
      </c>
      <c r="D39" s="20">
        <v>40958.6</v>
      </c>
      <c r="E39" s="20">
        <v>12579.84</v>
      </c>
      <c r="F39" s="20">
        <v>50181.11</v>
      </c>
      <c r="G39" s="21">
        <v>32.413793103448285</v>
      </c>
      <c r="H39" s="21">
        <v>22.516663167198104</v>
      </c>
    </row>
    <row r="40" spans="1:8" outlineLevel="2" x14ac:dyDescent="0.25">
      <c r="A40" s="16" t="s">
        <v>77</v>
      </c>
      <c r="B40" s="16" t="s">
        <v>167</v>
      </c>
      <c r="C40" s="17">
        <v>11618.88</v>
      </c>
      <c r="D40" s="17">
        <v>57065.98</v>
      </c>
      <c r="E40" s="17">
        <v>17610.32</v>
      </c>
      <c r="F40" s="17">
        <v>62123.199999999997</v>
      </c>
      <c r="G40" s="18">
        <v>51.566416040100258</v>
      </c>
      <c r="H40" s="18">
        <v>8.8620575691506467</v>
      </c>
    </row>
    <row r="41" spans="1:8" outlineLevel="2" x14ac:dyDescent="0.25">
      <c r="A41" s="19" t="s">
        <v>77</v>
      </c>
      <c r="B41" s="19" t="s">
        <v>82</v>
      </c>
      <c r="C41" s="20">
        <v>30641.27</v>
      </c>
      <c r="D41" s="20">
        <v>92741.59</v>
      </c>
      <c r="E41" s="20">
        <v>190944.66</v>
      </c>
      <c r="F41" s="20">
        <v>557593.44999999995</v>
      </c>
      <c r="G41" s="21">
        <v>523.16170315394891</v>
      </c>
      <c r="H41" s="21">
        <v>501.23343798612899</v>
      </c>
    </row>
    <row r="42" spans="1:8" outlineLevel="2" x14ac:dyDescent="0.25">
      <c r="A42" s="16" t="s">
        <v>77</v>
      </c>
      <c r="B42" s="16" t="s">
        <v>168</v>
      </c>
      <c r="C42" s="17"/>
      <c r="D42" s="17"/>
      <c r="E42" s="17">
        <v>20065.5</v>
      </c>
      <c r="F42" s="17">
        <v>52831.92</v>
      </c>
      <c r="G42" s="18">
        <v>0</v>
      </c>
      <c r="H42" s="18">
        <v>0</v>
      </c>
    </row>
    <row r="43" spans="1:8" outlineLevel="2" x14ac:dyDescent="0.25">
      <c r="A43" s="19" t="s">
        <v>77</v>
      </c>
      <c r="B43" s="19" t="s">
        <v>83</v>
      </c>
      <c r="C43" s="20">
        <v>100464</v>
      </c>
      <c r="D43" s="20">
        <v>363134.6</v>
      </c>
      <c r="E43" s="20">
        <v>186076.79999999999</v>
      </c>
      <c r="F43" s="20">
        <v>485201.59</v>
      </c>
      <c r="G43" s="21">
        <v>85.217391304347814</v>
      </c>
      <c r="H43" s="21">
        <v>33.614805639561766</v>
      </c>
    </row>
    <row r="44" spans="1:8" outlineLevel="1" x14ac:dyDescent="0.25">
      <c r="A44" s="14" t="s">
        <v>139</v>
      </c>
      <c r="B44" s="14"/>
      <c r="C44" s="12">
        <f>SUBTOTAL(9,C35:C43)</f>
        <v>161615.75</v>
      </c>
      <c r="D44" s="12">
        <f>SUBTOTAL(9,D35:D43)</f>
        <v>590164.56999999995</v>
      </c>
      <c r="E44" s="12">
        <f>SUBTOTAL(9,E35:E43)</f>
        <v>443569.12</v>
      </c>
      <c r="F44" s="12">
        <f>SUBTOTAL(9,F35:F43)</f>
        <v>1250821.27</v>
      </c>
      <c r="G44" s="12">
        <f>(E44/C44-1)*100</f>
        <v>174.45909201299997</v>
      </c>
      <c r="H44" s="12">
        <f>(F44/D44-1)*100</f>
        <v>111.94448694200672</v>
      </c>
    </row>
    <row r="45" spans="1:8" outlineLevel="2" x14ac:dyDescent="0.25">
      <c r="A45" s="16" t="s">
        <v>95</v>
      </c>
      <c r="B45" s="16" t="s">
        <v>96</v>
      </c>
      <c r="C45" s="17">
        <v>2015147.79</v>
      </c>
      <c r="D45" s="17">
        <v>5759919.0499999998</v>
      </c>
      <c r="E45" s="17">
        <v>515873.6</v>
      </c>
      <c r="F45" s="17">
        <v>1097709.3700000001</v>
      </c>
      <c r="G45" s="18">
        <v>-74.400210120568872</v>
      </c>
      <c r="H45" s="18">
        <v>-80.942277825935761</v>
      </c>
    </row>
    <row r="46" spans="1:8" outlineLevel="2" x14ac:dyDescent="0.25">
      <c r="A46" s="19" t="s">
        <v>95</v>
      </c>
      <c r="B46" s="19" t="s">
        <v>97</v>
      </c>
      <c r="C46" s="20">
        <v>77422.8</v>
      </c>
      <c r="D46" s="20">
        <v>280422.5</v>
      </c>
      <c r="E46" s="20">
        <v>77466.48</v>
      </c>
      <c r="F46" s="20">
        <v>204984.71</v>
      </c>
      <c r="G46" s="21">
        <v>5.6417489421711708E-2</v>
      </c>
      <c r="H46" s="21">
        <v>-26.901475452219422</v>
      </c>
    </row>
    <row r="47" spans="1:8" outlineLevel="2" x14ac:dyDescent="0.25">
      <c r="A47" s="16" t="s">
        <v>95</v>
      </c>
      <c r="B47" s="16" t="s">
        <v>180</v>
      </c>
      <c r="C47" s="17">
        <v>10155.6</v>
      </c>
      <c r="D47" s="17">
        <v>43027.199999999997</v>
      </c>
      <c r="E47" s="17">
        <v>20311.2</v>
      </c>
      <c r="F47" s="17">
        <v>56390.400000000001</v>
      </c>
      <c r="G47" s="18">
        <v>100</v>
      </c>
      <c r="H47" s="18">
        <v>31.057563587684083</v>
      </c>
    </row>
    <row r="48" spans="1:8" outlineLevel="1" x14ac:dyDescent="0.25">
      <c r="A48" s="14" t="s">
        <v>141</v>
      </c>
      <c r="B48" s="14"/>
      <c r="C48" s="12">
        <f>SUBTOTAL(9,C45:C47)</f>
        <v>2102726.19</v>
      </c>
      <c r="D48" s="12">
        <f>SUBTOTAL(9,D45:D47)</f>
        <v>6083368.75</v>
      </c>
      <c r="E48" s="12">
        <f>SUBTOTAL(9,E45:E47)</f>
        <v>613651.27999999991</v>
      </c>
      <c r="F48" s="12">
        <f>SUBTOTAL(9,F45:F47)</f>
        <v>1359084.48</v>
      </c>
      <c r="G48" s="12">
        <f>(E48/C48-1)*100</f>
        <v>-70.816396213717198</v>
      </c>
      <c r="H48" s="12">
        <f>(F48/D48-1)*100</f>
        <v>-77.659015327650494</v>
      </c>
    </row>
    <row r="49" spans="1:8" outlineLevel="2" x14ac:dyDescent="0.25">
      <c r="A49" s="19" t="s">
        <v>98</v>
      </c>
      <c r="B49" s="19" t="s">
        <v>99</v>
      </c>
      <c r="C49" s="20">
        <v>45478.16</v>
      </c>
      <c r="D49" s="20">
        <v>149455.60999999999</v>
      </c>
      <c r="E49" s="20">
        <v>74394.320000000007</v>
      </c>
      <c r="F49" s="20">
        <v>196356.36</v>
      </c>
      <c r="G49" s="21">
        <v>63.582519609412522</v>
      </c>
      <c r="H49" s="21">
        <v>31.381056890403784</v>
      </c>
    </row>
    <row r="50" spans="1:8" outlineLevel="2" x14ac:dyDescent="0.25">
      <c r="A50" s="16" t="s">
        <v>98</v>
      </c>
      <c r="B50" s="16" t="s">
        <v>169</v>
      </c>
      <c r="C50" s="17"/>
      <c r="D50" s="17"/>
      <c r="E50" s="17">
        <v>3494.4</v>
      </c>
      <c r="F50" s="17">
        <v>11570.8</v>
      </c>
      <c r="G50" s="18">
        <v>0</v>
      </c>
      <c r="H50" s="18">
        <v>0</v>
      </c>
    </row>
    <row r="51" spans="1:8" outlineLevel="2" x14ac:dyDescent="0.25">
      <c r="A51" s="19" t="s">
        <v>98</v>
      </c>
      <c r="B51" s="19" t="s">
        <v>100</v>
      </c>
      <c r="C51" s="20">
        <v>38889.760000000002</v>
      </c>
      <c r="D51" s="20">
        <v>120625.13</v>
      </c>
      <c r="E51" s="20">
        <v>37164.400000000001</v>
      </c>
      <c r="F51" s="20">
        <v>100103</v>
      </c>
      <c r="G51" s="21">
        <v>-4.4365406214900798</v>
      </c>
      <c r="H51" s="21">
        <v>-17.013146431427682</v>
      </c>
    </row>
    <row r="52" spans="1:8" outlineLevel="1" x14ac:dyDescent="0.25">
      <c r="A52" s="14" t="s">
        <v>142</v>
      </c>
      <c r="B52" s="14"/>
      <c r="C52" s="12">
        <f>SUBTOTAL(9,C49:C51)</f>
        <v>84367.920000000013</v>
      </c>
      <c r="D52" s="12">
        <f>SUBTOTAL(9,D49:D51)</f>
        <v>270080.74</v>
      </c>
      <c r="E52" s="12">
        <f>SUBTOTAL(9,E49:E51)</f>
        <v>115053.12</v>
      </c>
      <c r="F52" s="12">
        <f>SUBTOTAL(9,F49:F51)</f>
        <v>308030.15999999997</v>
      </c>
      <c r="G52" s="12">
        <f>(E52/C52-1)*100</f>
        <v>36.370696349987021</v>
      </c>
      <c r="H52" s="12">
        <f>(F52/D52-1)*100</f>
        <v>14.051138929788177</v>
      </c>
    </row>
    <row r="53" spans="1:8" outlineLevel="2" x14ac:dyDescent="0.25">
      <c r="A53" s="16" t="s">
        <v>101</v>
      </c>
      <c r="B53" s="16" t="s">
        <v>102</v>
      </c>
      <c r="C53" s="17">
        <v>14924.36</v>
      </c>
      <c r="D53" s="17">
        <v>71160.36</v>
      </c>
      <c r="E53" s="17">
        <v>23751</v>
      </c>
      <c r="F53" s="17">
        <v>73759.929999999993</v>
      </c>
      <c r="G53" s="18">
        <v>59.142502593076017</v>
      </c>
      <c r="H53" s="18">
        <v>3.653115301833763</v>
      </c>
    </row>
    <row r="54" spans="1:8" outlineLevel="2" x14ac:dyDescent="0.25">
      <c r="A54" s="19" t="s">
        <v>101</v>
      </c>
      <c r="B54" s="19" t="s">
        <v>103</v>
      </c>
      <c r="C54" s="20">
        <v>131703.85</v>
      </c>
      <c r="D54" s="20">
        <v>396880.98</v>
      </c>
      <c r="E54" s="20">
        <v>71860.2</v>
      </c>
      <c r="F54" s="20">
        <v>199550.2</v>
      </c>
      <c r="G54" s="21">
        <v>-45.438041484740204</v>
      </c>
      <c r="H54" s="21">
        <v>-49.720392244546453</v>
      </c>
    </row>
    <row r="55" spans="1:8" outlineLevel="2" x14ac:dyDescent="0.25">
      <c r="A55" s="16" t="s">
        <v>101</v>
      </c>
      <c r="B55" s="16" t="s">
        <v>105</v>
      </c>
      <c r="C55" s="17">
        <v>166348</v>
      </c>
      <c r="D55" s="17">
        <v>747898.71</v>
      </c>
      <c r="E55" s="17">
        <v>247565.05</v>
      </c>
      <c r="F55" s="17">
        <v>884221.2</v>
      </c>
      <c r="G55" s="18">
        <v>48.823580686272145</v>
      </c>
      <c r="H55" s="18">
        <v>18.227400071327843</v>
      </c>
    </row>
    <row r="56" spans="1:8" outlineLevel="2" x14ac:dyDescent="0.25">
      <c r="A56" s="19" t="s">
        <v>101</v>
      </c>
      <c r="B56" s="19" t="s">
        <v>106</v>
      </c>
      <c r="C56" s="20">
        <v>42483.79</v>
      </c>
      <c r="D56" s="20">
        <v>165160.29999999999</v>
      </c>
      <c r="E56" s="20">
        <v>86796.52</v>
      </c>
      <c r="F56" s="20">
        <v>268170.58</v>
      </c>
      <c r="G56" s="21">
        <v>104.30503022446915</v>
      </c>
      <c r="H56" s="21">
        <v>62.36987944439435</v>
      </c>
    </row>
    <row r="57" spans="1:8" outlineLevel="2" x14ac:dyDescent="0.25">
      <c r="A57" s="16" t="s">
        <v>101</v>
      </c>
      <c r="B57" s="16" t="s">
        <v>107</v>
      </c>
      <c r="C57" s="17">
        <v>49277.23</v>
      </c>
      <c r="D57" s="17">
        <v>215454.25</v>
      </c>
      <c r="E57" s="17">
        <v>30059.1</v>
      </c>
      <c r="F57" s="17">
        <v>78250.89</v>
      </c>
      <c r="G57" s="18">
        <v>-39.000020902148933</v>
      </c>
      <c r="H57" s="18">
        <v>-63.680971714412678</v>
      </c>
    </row>
    <row r="58" spans="1:8" outlineLevel="2" x14ac:dyDescent="0.25">
      <c r="A58" s="19" t="s">
        <v>101</v>
      </c>
      <c r="B58" s="19" t="s">
        <v>108</v>
      </c>
      <c r="C58" s="20"/>
      <c r="D58" s="20"/>
      <c r="E58" s="20">
        <v>96000</v>
      </c>
      <c r="F58" s="20">
        <v>221950</v>
      </c>
      <c r="G58" s="21">
        <v>0</v>
      </c>
      <c r="H58" s="21">
        <v>0</v>
      </c>
    </row>
    <row r="59" spans="1:8" outlineLevel="2" x14ac:dyDescent="0.25">
      <c r="A59" s="16" t="s">
        <v>101</v>
      </c>
      <c r="B59" s="16" t="s">
        <v>110</v>
      </c>
      <c r="C59" s="17">
        <v>499568.14</v>
      </c>
      <c r="D59" s="17">
        <v>1484196.98</v>
      </c>
      <c r="E59" s="17">
        <v>285010.08</v>
      </c>
      <c r="F59" s="17">
        <v>676882.21</v>
      </c>
      <c r="G59" s="18">
        <v>-42.948707657778172</v>
      </c>
      <c r="H59" s="18">
        <v>-54.394044785079672</v>
      </c>
    </row>
    <row r="60" spans="1:8" outlineLevel="2" x14ac:dyDescent="0.25">
      <c r="A60" s="19" t="s">
        <v>101</v>
      </c>
      <c r="B60" s="19" t="s">
        <v>111</v>
      </c>
      <c r="C60" s="20">
        <v>277965.14</v>
      </c>
      <c r="D60" s="20">
        <v>803652.48</v>
      </c>
      <c r="E60" s="20">
        <v>383350.9</v>
      </c>
      <c r="F60" s="20">
        <v>1003292.2</v>
      </c>
      <c r="G60" s="21">
        <v>37.913300926871621</v>
      </c>
      <c r="H60" s="21">
        <v>24.841548426503948</v>
      </c>
    </row>
    <row r="61" spans="1:8" outlineLevel="2" x14ac:dyDescent="0.25">
      <c r="A61" s="16" t="s">
        <v>101</v>
      </c>
      <c r="B61" s="16" t="s">
        <v>113</v>
      </c>
      <c r="C61" s="17">
        <v>170556.75</v>
      </c>
      <c r="D61" s="17">
        <v>1005140.64</v>
      </c>
      <c r="E61" s="17"/>
      <c r="F61" s="17"/>
      <c r="G61" s="18">
        <v>-100</v>
      </c>
      <c r="H61" s="18">
        <v>-100</v>
      </c>
    </row>
    <row r="62" spans="1:8" outlineLevel="1" x14ac:dyDescent="0.25">
      <c r="A62" s="14" t="s">
        <v>143</v>
      </c>
      <c r="B62" s="14"/>
      <c r="C62" s="12">
        <f>SUBTOTAL(9,C53:C61)</f>
        <v>1352827.26</v>
      </c>
      <c r="D62" s="12">
        <f>SUBTOTAL(9,D53:D61)</f>
        <v>4889544.7</v>
      </c>
      <c r="E62" s="12">
        <f>SUBTOTAL(9,E53:E61)</f>
        <v>1224392.8500000001</v>
      </c>
      <c r="F62" s="12">
        <f>SUBTOTAL(9,F53:F61)</f>
        <v>3406077.21</v>
      </c>
      <c r="G62" s="12">
        <f>(E62/C62-1)*100</f>
        <v>-9.4937774982446719</v>
      </c>
      <c r="H62" s="12">
        <f>(F62/D62-1)*100</f>
        <v>-30.339583356299006</v>
      </c>
    </row>
    <row r="63" spans="1:8" outlineLevel="2" x14ac:dyDescent="0.25">
      <c r="A63" s="19" t="s">
        <v>116</v>
      </c>
      <c r="B63" s="19" t="s">
        <v>172</v>
      </c>
      <c r="C63" s="20">
        <v>475380</v>
      </c>
      <c r="D63" s="20">
        <v>1283342.1100000001</v>
      </c>
      <c r="E63" s="20">
        <v>248000</v>
      </c>
      <c r="F63" s="20">
        <v>652303.82999999996</v>
      </c>
      <c r="G63" s="21">
        <v>-47.831208717236734</v>
      </c>
      <c r="H63" s="21">
        <v>-49.171477744153513</v>
      </c>
    </row>
    <row r="64" spans="1:8" outlineLevel="1" x14ac:dyDescent="0.25">
      <c r="A64" s="14" t="s">
        <v>144</v>
      </c>
      <c r="B64" s="14"/>
      <c r="C64" s="12">
        <f>SUBTOTAL(9,C63:C63)</f>
        <v>475380</v>
      </c>
      <c r="D64" s="12">
        <f>SUBTOTAL(9,D63:D63)</f>
        <v>1283342.1100000001</v>
      </c>
      <c r="E64" s="12">
        <f>SUBTOTAL(9,E63:E63)</f>
        <v>248000</v>
      </c>
      <c r="F64" s="12">
        <f>SUBTOTAL(9,F63:F63)</f>
        <v>652303.82999999996</v>
      </c>
      <c r="G64" s="12">
        <f>(E64/C64-1)*100</f>
        <v>-47.831208717236741</v>
      </c>
      <c r="H64" s="12">
        <f>(F64/D64-1)*100</f>
        <v>-49.171477744153513</v>
      </c>
    </row>
    <row r="65" spans="1:8" outlineLevel="2" x14ac:dyDescent="0.25">
      <c r="A65" s="16" t="s">
        <v>118</v>
      </c>
      <c r="B65" s="16" t="s">
        <v>119</v>
      </c>
      <c r="C65" s="17">
        <v>27190.799999999999</v>
      </c>
      <c r="D65" s="17">
        <v>108934.2</v>
      </c>
      <c r="E65" s="17"/>
      <c r="F65" s="17"/>
      <c r="G65" s="18">
        <v>-100</v>
      </c>
      <c r="H65" s="18">
        <v>-100</v>
      </c>
    </row>
    <row r="66" spans="1:8" outlineLevel="2" x14ac:dyDescent="0.25">
      <c r="A66" s="19" t="s">
        <v>118</v>
      </c>
      <c r="B66" s="19" t="s">
        <v>120</v>
      </c>
      <c r="C66" s="20"/>
      <c r="D66" s="20"/>
      <c r="E66" s="20">
        <v>15600</v>
      </c>
      <c r="F66" s="20">
        <v>60021.06</v>
      </c>
      <c r="G66" s="21">
        <v>0</v>
      </c>
      <c r="H66" s="21">
        <v>0</v>
      </c>
    </row>
    <row r="67" spans="1:8" outlineLevel="2" x14ac:dyDescent="0.25">
      <c r="A67" s="16" t="s">
        <v>118</v>
      </c>
      <c r="B67" s="16" t="s">
        <v>121</v>
      </c>
      <c r="C67" s="17">
        <v>62281.31</v>
      </c>
      <c r="D67" s="17">
        <v>202461.71</v>
      </c>
      <c r="E67" s="17">
        <v>87141.6</v>
      </c>
      <c r="F67" s="17">
        <v>230056.8</v>
      </c>
      <c r="G67" s="18">
        <v>39.916132143013705</v>
      </c>
      <c r="H67" s="18">
        <v>13.629782144979412</v>
      </c>
    </row>
    <row r="68" spans="1:8" outlineLevel="2" x14ac:dyDescent="0.25">
      <c r="A68" s="19" t="s">
        <v>118</v>
      </c>
      <c r="B68" s="19" t="s">
        <v>122</v>
      </c>
      <c r="C68" s="20">
        <v>12353.25</v>
      </c>
      <c r="D68" s="20">
        <v>42885.75</v>
      </c>
      <c r="E68" s="20">
        <v>10.92</v>
      </c>
      <c r="F68" s="20">
        <v>62.65</v>
      </c>
      <c r="G68" s="21">
        <v>-99.911602209944746</v>
      </c>
      <c r="H68" s="21">
        <v>-99.853914178952209</v>
      </c>
    </row>
    <row r="69" spans="1:8" outlineLevel="2" x14ac:dyDescent="0.25">
      <c r="A69" s="16" t="s">
        <v>118</v>
      </c>
      <c r="B69" s="16" t="s">
        <v>123</v>
      </c>
      <c r="C69" s="17">
        <v>50925.42</v>
      </c>
      <c r="D69" s="17">
        <v>233051.3</v>
      </c>
      <c r="E69" s="17">
        <v>37362.74</v>
      </c>
      <c r="F69" s="17">
        <v>117695.67999999999</v>
      </c>
      <c r="G69" s="18">
        <v>-26.632436217511806</v>
      </c>
      <c r="H69" s="18">
        <v>-49.497951738522808</v>
      </c>
    </row>
    <row r="70" spans="1:8" outlineLevel="2" x14ac:dyDescent="0.25">
      <c r="A70" s="19" t="s">
        <v>118</v>
      </c>
      <c r="B70" s="19" t="s">
        <v>125</v>
      </c>
      <c r="C70" s="20">
        <v>5460</v>
      </c>
      <c r="D70" s="20">
        <v>27338.65</v>
      </c>
      <c r="E70" s="20">
        <v>8372</v>
      </c>
      <c r="F70" s="20">
        <v>26044.959999999999</v>
      </c>
      <c r="G70" s="21">
        <v>53.333333333333336</v>
      </c>
      <c r="H70" s="21">
        <v>-4.7320917455690106</v>
      </c>
    </row>
    <row r="71" spans="1:8" outlineLevel="2" x14ac:dyDescent="0.25">
      <c r="A71" s="16" t="s">
        <v>118</v>
      </c>
      <c r="B71" s="16" t="s">
        <v>126</v>
      </c>
      <c r="C71" s="17">
        <v>19519.5</v>
      </c>
      <c r="D71" s="17">
        <v>71552</v>
      </c>
      <c r="E71" s="17">
        <v>6552</v>
      </c>
      <c r="F71" s="17">
        <v>19109.8</v>
      </c>
      <c r="G71" s="18">
        <v>-66.43356643356644</v>
      </c>
      <c r="H71" s="18">
        <v>-73.292430679785326</v>
      </c>
    </row>
    <row r="72" spans="1:8" outlineLevel="2" x14ac:dyDescent="0.25">
      <c r="A72" s="19" t="s">
        <v>118</v>
      </c>
      <c r="B72" s="19" t="s">
        <v>173</v>
      </c>
      <c r="C72" s="20">
        <v>12012</v>
      </c>
      <c r="D72" s="20">
        <v>51260</v>
      </c>
      <c r="E72" s="20"/>
      <c r="F72" s="20"/>
      <c r="G72" s="21">
        <v>-100</v>
      </c>
      <c r="H72" s="21">
        <v>-100</v>
      </c>
    </row>
    <row r="73" spans="1:8" outlineLevel="1" x14ac:dyDescent="0.25">
      <c r="A73" s="14" t="s">
        <v>145</v>
      </c>
      <c r="B73" s="14"/>
      <c r="C73" s="12">
        <f>SUBTOTAL(9,C65:C72)</f>
        <v>189742.28</v>
      </c>
      <c r="D73" s="12">
        <f>SUBTOTAL(9,D65:D72)</f>
        <v>737483.61</v>
      </c>
      <c r="E73" s="12">
        <f>SUBTOTAL(9,E65:E72)</f>
        <v>155039.26</v>
      </c>
      <c r="F73" s="12">
        <f>SUBTOTAL(9,F65:F72)</f>
        <v>452990.95</v>
      </c>
      <c r="G73" s="12">
        <f>(E73/C73-1)*100</f>
        <v>-18.289555706825066</v>
      </c>
      <c r="H73" s="12">
        <f>(F73/D73-1)*100</f>
        <v>-38.576133237727142</v>
      </c>
    </row>
    <row r="74" spans="1:8" outlineLevel="2" x14ac:dyDescent="0.25">
      <c r="A74" s="22" t="s">
        <v>127</v>
      </c>
      <c r="B74" s="22"/>
      <c r="C74" s="23">
        <v>4926426.01</v>
      </c>
      <c r="D74" s="23">
        <v>16053783.869999999</v>
      </c>
      <c r="E74" s="23">
        <v>3294843.79</v>
      </c>
      <c r="F74" s="23">
        <v>8920272.2300000004</v>
      </c>
      <c r="G74" s="24">
        <v>-33.118983552946929</v>
      </c>
      <c r="H74" s="24">
        <v>-44.435079590989901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SİYAH ZEYTİN</vt:lpstr>
      <vt:lpstr>YEŞİL ZEYTİN</vt:lpstr>
      <vt:lpstr>ZEYTİNYAĞI</vt:lpstr>
      <vt:lpstr>PRİNA YAĞI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2026-02-03T08:20:16Z</dcterms:created>
  <dcterms:modified xsi:type="dcterms:W3CDTF">2026-02-03T12:53:41Z</dcterms:modified>
</cp:coreProperties>
</file>